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tabRatio="337" activeTab="0"/>
  </bookViews>
  <sheets>
    <sheet name="Sheet1" sheetId="1" r:id="rId1"/>
  </sheets>
  <definedNames>
    <definedName name="_xlnm.Print_Area" localSheetId="0">'Sheet1'!$A$1:$S$119</definedName>
  </definedNames>
  <calcPr fullCalcOnLoad="1"/>
</workbook>
</file>

<file path=xl/sharedStrings.xml><?xml version="1.0" encoding="utf-8"?>
<sst xmlns="http://schemas.openxmlformats.org/spreadsheetml/2006/main" count="259" uniqueCount="232">
  <si>
    <t>DESCRIPTION</t>
  </si>
  <si>
    <t>NOTE:</t>
  </si>
  <si>
    <t>Our quotation is based on this inventory list and it is your responsibility to ensure that the above list is complete</t>
  </si>
  <si>
    <t>FOR ANY ITEM (S) ADDED, ADDITIONAL COSTS WILL BE CHARGED.</t>
  </si>
  <si>
    <t>LOUNGE</t>
  </si>
  <si>
    <t>C.D. Stand</t>
  </si>
  <si>
    <t>Clock: Grand</t>
  </si>
  <si>
    <t>DSTV Dish</t>
  </si>
  <si>
    <t>DSTV,DVD,VCR</t>
  </si>
  <si>
    <t>Hi-Fi</t>
  </si>
  <si>
    <t>Lamp: Large</t>
  </si>
  <si>
    <t>Lamp: Small</t>
  </si>
  <si>
    <t>Organ</t>
  </si>
  <si>
    <t>Ottoman</t>
  </si>
  <si>
    <t>Piano: Grand</t>
  </si>
  <si>
    <t>Piano: Upright</t>
  </si>
  <si>
    <t>4 Seater</t>
  </si>
  <si>
    <t>3 Seater</t>
  </si>
  <si>
    <t>2 Seater</t>
  </si>
  <si>
    <t>1 Seater</t>
  </si>
  <si>
    <t>Show Case</t>
  </si>
  <si>
    <t>Table: Coffee</t>
  </si>
  <si>
    <t>Table: Side</t>
  </si>
  <si>
    <t>T.V.</t>
  </si>
  <si>
    <t>T.V.: Plasma</t>
  </si>
  <si>
    <t>Wall Unit (1pc)</t>
  </si>
  <si>
    <t>Wall Unit (2pc)</t>
  </si>
  <si>
    <t>Wall Unit (3pc)</t>
  </si>
  <si>
    <t>T</t>
  </si>
  <si>
    <t>BEDROOMS</t>
  </si>
  <si>
    <t>DINING ROOM</t>
  </si>
  <si>
    <t>D/Room Chair</t>
  </si>
  <si>
    <t>Bean Bag</t>
  </si>
  <si>
    <t>T.V.: Big Screen</t>
  </si>
  <si>
    <t>Hostess</t>
  </si>
  <si>
    <t>Sideboard</t>
  </si>
  <si>
    <t>Server</t>
  </si>
  <si>
    <t>D/Table (8 seater)</t>
  </si>
  <si>
    <t>D/Table (6 seater)</t>
  </si>
  <si>
    <t>D/Table (4 seater)</t>
  </si>
  <si>
    <t>Tea Trolley</t>
  </si>
  <si>
    <t>Welshdresser</t>
  </si>
  <si>
    <t>ENTRANCE HALL</t>
  </si>
  <si>
    <t>Chair</t>
  </si>
  <si>
    <t>Ent Hall Table</t>
  </si>
  <si>
    <t>Half Moon Table</t>
  </si>
  <si>
    <t>Tel Table</t>
  </si>
  <si>
    <t>Hat Stand</t>
  </si>
  <si>
    <t>Washstand</t>
  </si>
  <si>
    <t>Bed (Single)</t>
  </si>
  <si>
    <t>Bed (Double)</t>
  </si>
  <si>
    <t>Bed (Queen)</t>
  </si>
  <si>
    <t>Bed (Sleeper Couch)</t>
  </si>
  <si>
    <t>Chest of Drawers</t>
  </si>
  <si>
    <t>Cheval Mirror</t>
  </si>
  <si>
    <t>Clothes Basket</t>
  </si>
  <si>
    <t>Cot / Compactum</t>
  </si>
  <si>
    <t>Chaise Lounge</t>
  </si>
  <si>
    <t>Dumb Valet</t>
  </si>
  <si>
    <t>Dres Table (L)</t>
  </si>
  <si>
    <t>Dres Table (M)</t>
  </si>
  <si>
    <t>Futon (Single)</t>
  </si>
  <si>
    <t>Futon (Double)</t>
  </si>
  <si>
    <t>Headboard</t>
  </si>
  <si>
    <t>Kist</t>
  </si>
  <si>
    <t>Wardrobe (2 Door)</t>
  </si>
  <si>
    <t>Wardrobe (3 Door)</t>
  </si>
  <si>
    <t>STUDY / OFFICE</t>
  </si>
  <si>
    <t>Cabinet (2 Draw)</t>
  </si>
  <si>
    <t>Cabinet (4 Draw)</t>
  </si>
  <si>
    <t>Carpets</t>
  </si>
  <si>
    <t>Computers</t>
  </si>
  <si>
    <t>Credenza</t>
  </si>
  <si>
    <t>Drawing Board</t>
  </si>
  <si>
    <t>Pillars</t>
  </si>
  <si>
    <t>Chairs</t>
  </si>
  <si>
    <t>Side Tables</t>
  </si>
  <si>
    <t>Coffee Table</t>
  </si>
  <si>
    <t>Bar Stool</t>
  </si>
  <si>
    <t>FAMILY ROOM</t>
  </si>
  <si>
    <t>Clothes Airer</t>
  </si>
  <si>
    <t>Dishwasher</t>
  </si>
  <si>
    <t>Freezer</t>
  </si>
  <si>
    <t>Fridge</t>
  </si>
  <si>
    <t>Bar Fridge</t>
  </si>
  <si>
    <t>Fans</t>
  </si>
  <si>
    <t>Heaters</t>
  </si>
  <si>
    <t>Ironing Board</t>
  </si>
  <si>
    <t>Knitting Machine</t>
  </si>
  <si>
    <t>Microwave Oven</t>
  </si>
  <si>
    <t>Polisher</t>
  </si>
  <si>
    <t>Sewing Machine</t>
  </si>
  <si>
    <t>Stove (L)</t>
  </si>
  <si>
    <t>Tumble Drier</t>
  </si>
  <si>
    <t>Table</t>
  </si>
  <si>
    <t>V-Cleaner</t>
  </si>
  <si>
    <t>Washing Machine</t>
  </si>
  <si>
    <t>GARAGE/GARDEN</t>
  </si>
  <si>
    <t>KITCHEN/APPLIANCE</t>
  </si>
  <si>
    <t>Bird Cage</t>
  </si>
  <si>
    <t>Bicycle</t>
  </si>
  <si>
    <t>Birdbath</t>
  </si>
  <si>
    <t>Bin</t>
  </si>
  <si>
    <t>Chair (Stack)</t>
  </si>
  <si>
    <t>Concrete Bench</t>
  </si>
  <si>
    <t>Cooler Box</t>
  </si>
  <si>
    <t>Exercise Bicycle</t>
  </si>
  <si>
    <t>Fishing Rods</t>
  </si>
  <si>
    <t>Garden Bench</t>
  </si>
  <si>
    <t>Garden Tools</t>
  </si>
  <si>
    <t>Golf Bag/Cart</t>
  </si>
  <si>
    <t>Health Walker</t>
  </si>
  <si>
    <t>Hose Pipe</t>
  </si>
  <si>
    <t>Ladder</t>
  </si>
  <si>
    <t>Lathe / Saw Bench</t>
  </si>
  <si>
    <t>Lawn Mower</t>
  </si>
  <si>
    <t>Lounger</t>
  </si>
  <si>
    <t>Table (Plastic)</t>
  </si>
  <si>
    <t>Suitcase</t>
  </si>
  <si>
    <t>Toolbox</t>
  </si>
  <si>
    <t>Trunks</t>
  </si>
  <si>
    <t xml:space="preserve">Umbrella </t>
  </si>
  <si>
    <t>Wheelbarrow</t>
  </si>
  <si>
    <t>Workbench</t>
  </si>
  <si>
    <t>TOTAL COL. 1</t>
  </si>
  <si>
    <t>TOTAL COL. 2</t>
  </si>
  <si>
    <t>TOTAL COL. 3</t>
  </si>
  <si>
    <t>Dres Table</t>
  </si>
  <si>
    <t>Wardrobe</t>
  </si>
  <si>
    <t>MISCELLANEOUS</t>
  </si>
  <si>
    <t>Children Chair</t>
  </si>
  <si>
    <t>Children Table</t>
  </si>
  <si>
    <t>Canoe</t>
  </si>
  <si>
    <t>Fish Tank</t>
  </si>
  <si>
    <t>Jungle Gym</t>
  </si>
  <si>
    <t>Motor Bike (cc)</t>
  </si>
  <si>
    <t>Prams</t>
  </si>
  <si>
    <t>Sandpit</t>
  </si>
  <si>
    <t>Wendy House</t>
  </si>
  <si>
    <t>Safes</t>
  </si>
  <si>
    <t>Gen Cartons</t>
  </si>
  <si>
    <t>Linen Cartons</t>
  </si>
  <si>
    <t>W/Drobe Cartons</t>
  </si>
  <si>
    <t>Crockery Cartons</t>
  </si>
  <si>
    <t>TOTAL COL. 4</t>
  </si>
  <si>
    <t>OFFICE USE ONLY:</t>
  </si>
  <si>
    <t>Column 1</t>
  </si>
  <si>
    <t>Column 2</t>
  </si>
  <si>
    <t>Column 3</t>
  </si>
  <si>
    <t>Column 4</t>
  </si>
  <si>
    <t>TOTAL VOLUME</t>
  </si>
  <si>
    <t>C</t>
  </si>
  <si>
    <t>Bookcase L</t>
  </si>
  <si>
    <t>Bookcase M</t>
  </si>
  <si>
    <t>Cabinet M</t>
  </si>
  <si>
    <t>Cabinet S</t>
  </si>
  <si>
    <t xml:space="preserve">Chair </t>
  </si>
  <si>
    <t>Cabinet L</t>
  </si>
  <si>
    <t>Snooker Table (1/2)</t>
  </si>
  <si>
    <t>Snooker Table (1/4)</t>
  </si>
  <si>
    <t>Snooker Table (FS)</t>
  </si>
  <si>
    <t>Bar Unit L</t>
  </si>
  <si>
    <t>Braai - Webber</t>
  </si>
  <si>
    <t>Bookcase S</t>
  </si>
  <si>
    <t>Braai - Gas</t>
  </si>
  <si>
    <t>Bar Counter</t>
  </si>
  <si>
    <t>Office Chair</t>
  </si>
  <si>
    <t>Desk S</t>
  </si>
  <si>
    <t>Desk M</t>
  </si>
  <si>
    <t>Desk L</t>
  </si>
  <si>
    <t>Garden Table-Wood</t>
  </si>
  <si>
    <t>Kennel M</t>
  </si>
  <si>
    <t>Kennel L</t>
  </si>
  <si>
    <t>Steel Shelves</t>
  </si>
  <si>
    <t xml:space="preserve">Pot Plant Stands   </t>
  </si>
  <si>
    <t xml:space="preserve">Pot Plants (L)  </t>
  </si>
  <si>
    <t xml:space="preserve">Pot Plants (M)   </t>
  </si>
  <si>
    <t xml:space="preserve">Pot Plants (S)   </t>
  </si>
  <si>
    <t xml:space="preserve">G/TOPS  </t>
  </si>
  <si>
    <t xml:space="preserve">Ornaments </t>
  </si>
  <si>
    <t xml:space="preserve">Carpets   </t>
  </si>
  <si>
    <t xml:space="preserve">Pictures  </t>
  </si>
  <si>
    <t xml:space="preserve">Paintings   </t>
  </si>
  <si>
    <t xml:space="preserve">Mirrors  </t>
  </si>
  <si>
    <t xml:space="preserve">   </t>
  </si>
  <si>
    <t>Garden Statues</t>
  </si>
  <si>
    <t>Garden Ornaments</t>
  </si>
  <si>
    <t xml:space="preserve">Table  </t>
  </si>
  <si>
    <t>Gym - ALL in One</t>
  </si>
  <si>
    <t>D/Table (10 seater)</t>
  </si>
  <si>
    <t>Treadmill</t>
  </si>
  <si>
    <t>TV Unit M</t>
  </si>
  <si>
    <t>Pedestals</t>
  </si>
  <si>
    <t>Welder/Compressor</t>
  </si>
  <si>
    <t>Hi-Fi Speakers L</t>
  </si>
  <si>
    <t>Hi-Fi Speakers S</t>
  </si>
  <si>
    <t>Veggie Rack</t>
  </si>
  <si>
    <t>NAME:</t>
  </si>
  <si>
    <t>DATE OF MOVE:</t>
  </si>
  <si>
    <t>AT LOADING:                       AT OFFLOADING:</t>
  </si>
  <si>
    <t>IS INSURANCE NEEDED:</t>
  </si>
  <si>
    <t>VALUE OF FURNITURE:</t>
  </si>
  <si>
    <t>IS STORAGE REQUIRED:</t>
  </si>
  <si>
    <t>TRANSPORT OF VEHICLES: SPECIFY MAKE AND MODEL:</t>
  </si>
  <si>
    <t>IS ANY DISMANTLING OF FURNITURE NEEDED (SPECIFY):</t>
  </si>
  <si>
    <t>NOTES / COMMENTS:</t>
  </si>
  <si>
    <t>Hi-Fi Stand</t>
  </si>
  <si>
    <t>TELEPHONE:</t>
  </si>
  <si>
    <t>PAID BY:</t>
  </si>
  <si>
    <t>YES</t>
  </si>
  <si>
    <t>NO</t>
  </si>
  <si>
    <t>DO YOU NEED A PACKING SERVICE</t>
  </si>
  <si>
    <t>(i.e Full packing service, inclusive of all packing materials)</t>
  </si>
  <si>
    <t>EMAIL / FAX:</t>
  </si>
  <si>
    <t>IS THERE ANY LARGE FURNITURE ( PLEASE SPECIFY ):</t>
  </si>
  <si>
    <t>HOW MANY BEDROOM HOUSE DO YOU STAY IN?</t>
  </si>
  <si>
    <t>PLEASE COMPLETE BOTH FORMS (2 PAGES)</t>
  </si>
  <si>
    <t>FURNITURE REMOVALS ALLIANCE</t>
  </si>
  <si>
    <t>INVENTORY LIST</t>
  </si>
  <si>
    <t>Qty</t>
  </si>
  <si>
    <t>SERVANTS Qtrs</t>
  </si>
  <si>
    <t>IS THE PREMISES ACCESIBLE BY LARGE VEHICLE?</t>
  </si>
  <si>
    <t>(SHUTTLE WILL BE REQUIRED IF THE MEN MUST WALK 30M AND MORE TO THE VEHICLE)</t>
  </si>
  <si>
    <t>FROM ADDRESS:</t>
  </si>
  <si>
    <t>TO ADDRESS:</t>
  </si>
  <si>
    <t>INSTRUCTIONS</t>
  </si>
  <si>
    <t xml:space="preserve">Your Quote will be based on the contents of this file. Please ensure that it is 100% correct. </t>
  </si>
  <si>
    <t>PLEASE COMPLETE THE RELEVENT BLUE QUANTITY COLUMNS (Qty)</t>
  </si>
  <si>
    <t>Mark with an X</t>
  </si>
  <si>
    <t xml:space="preserve">Once done, Save this File, then click the Link under OPTION 2 found in the Email you received from us. </t>
  </si>
  <si>
    <t>Once the Website has Opened, Click the Browse button (OPTION 2), Find this File and Click Upload the File.</t>
  </si>
  <si>
    <t>REFERENCE: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</si>
</sst>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b/>
      <u val="single"/>
      <sz val="1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62"/>
      <name val="Arial"/>
      <family val="2"/>
    </font>
    <font>
      <b/>
      <sz val="24"/>
      <color indexed="62"/>
      <name val="Arial"/>
      <family val="2"/>
    </font>
    <font>
      <b/>
      <sz val="10"/>
      <color indexed="8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55"/>
      <name val="Arial"/>
      <family val="2"/>
    </font>
    <font>
      <b/>
      <sz val="16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3" tint="0.39998000860214233"/>
      <name val="Arial"/>
      <family val="2"/>
    </font>
    <font>
      <b/>
      <sz val="24"/>
      <color theme="3" tint="0.39998000860214233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0" tint="-0.24997000396251678"/>
      <name val="Arial"/>
      <family val="2"/>
    </font>
    <font>
      <b/>
      <sz val="16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37" xfId="0" applyFont="1" applyBorder="1" applyAlignment="1">
      <alignment/>
    </xf>
    <xf numFmtId="0" fontId="8" fillId="0" borderId="37" xfId="0" applyFont="1" applyBorder="1" applyAlignment="1">
      <alignment/>
    </xf>
    <xf numFmtId="0" fontId="5" fillId="33" borderId="37" xfId="0" applyFont="1" applyFill="1" applyBorder="1" applyAlignment="1">
      <alignment/>
    </xf>
    <xf numFmtId="0" fontId="7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44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45" xfId="0" applyFont="1" applyBorder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7" fillId="34" borderId="23" xfId="0" applyFont="1" applyFill="1" applyBorder="1" applyAlignment="1">
      <alignment/>
    </xf>
    <xf numFmtId="0" fontId="13" fillId="34" borderId="46" xfId="0" applyFont="1" applyFill="1" applyBorder="1" applyAlignment="1">
      <alignment/>
    </xf>
    <xf numFmtId="0" fontId="17" fillId="34" borderId="46" xfId="0" applyFont="1" applyFill="1" applyBorder="1" applyAlignment="1">
      <alignment/>
    </xf>
    <xf numFmtId="0" fontId="14" fillId="34" borderId="46" xfId="0" applyFont="1" applyFill="1" applyBorder="1" applyAlignment="1">
      <alignment/>
    </xf>
    <xf numFmtId="0" fontId="14" fillId="34" borderId="47" xfId="0" applyFont="1" applyFill="1" applyBorder="1" applyAlignment="1">
      <alignment/>
    </xf>
    <xf numFmtId="0" fontId="17" fillId="34" borderId="48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17" fillId="34" borderId="49" xfId="0" applyFont="1" applyFill="1" applyBorder="1" applyAlignment="1">
      <alignment/>
    </xf>
    <xf numFmtId="0" fontId="14" fillId="34" borderId="49" xfId="0" applyFont="1" applyFill="1" applyBorder="1" applyAlignment="1">
      <alignment/>
    </xf>
    <xf numFmtId="0" fontId="14" fillId="34" borderId="50" xfId="0" applyFont="1" applyFill="1" applyBorder="1" applyAlignment="1">
      <alignment/>
    </xf>
    <xf numFmtId="0" fontId="17" fillId="34" borderId="38" xfId="0" applyFont="1" applyFill="1" applyBorder="1" applyAlignment="1">
      <alignment/>
    </xf>
    <xf numFmtId="0" fontId="13" fillId="34" borderId="41" xfId="0" applyFont="1" applyFill="1" applyBorder="1" applyAlignment="1">
      <alignment/>
    </xf>
    <xf numFmtId="0" fontId="17" fillId="34" borderId="41" xfId="0" applyFont="1" applyFill="1" applyBorder="1" applyAlignment="1">
      <alignment/>
    </xf>
    <xf numFmtId="0" fontId="14" fillId="34" borderId="41" xfId="0" applyFont="1" applyFill="1" applyBorder="1" applyAlignment="1">
      <alignment/>
    </xf>
    <xf numFmtId="0" fontId="14" fillId="34" borderId="44" xfId="0" applyFont="1" applyFill="1" applyBorder="1" applyAlignment="1">
      <alignment/>
    </xf>
    <xf numFmtId="0" fontId="17" fillId="34" borderId="45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51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48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12" fillId="34" borderId="49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3" fillId="34" borderId="0" xfId="0" applyFont="1" applyFill="1" applyAlignment="1">
      <alignment/>
    </xf>
    <xf numFmtId="0" fontId="13" fillId="34" borderId="47" xfId="0" applyFont="1" applyFill="1" applyBorder="1" applyAlignment="1">
      <alignment/>
    </xf>
    <xf numFmtId="0" fontId="0" fillId="34" borderId="46" xfId="0" applyFill="1" applyBorder="1" applyAlignment="1">
      <alignment/>
    </xf>
    <xf numFmtId="0" fontId="12" fillId="34" borderId="46" xfId="0" applyFont="1" applyFill="1" applyBorder="1" applyAlignment="1">
      <alignment/>
    </xf>
    <xf numFmtId="0" fontId="0" fillId="34" borderId="47" xfId="0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71" fillId="34" borderId="0" xfId="0" applyFont="1" applyFill="1" applyBorder="1" applyAlignment="1">
      <alignment horizontal="centerContinuous" vertical="center"/>
    </xf>
    <xf numFmtId="0" fontId="21" fillId="34" borderId="0" xfId="0" applyFont="1" applyFill="1" applyBorder="1" applyAlignment="1">
      <alignment horizontal="centerContinuous" vertical="center"/>
    </xf>
    <xf numFmtId="0" fontId="20" fillId="34" borderId="0" xfId="0" applyFont="1" applyFill="1" applyBorder="1" applyAlignment="1">
      <alignment horizontal="centerContinuous" vertical="center"/>
    </xf>
    <xf numFmtId="0" fontId="0" fillId="34" borderId="0" xfId="0" applyFill="1" applyBorder="1" applyAlignment="1">
      <alignment horizontal="centerContinuous" vertical="center"/>
    </xf>
    <xf numFmtId="0" fontId="3" fillId="34" borderId="0" xfId="0" applyFont="1" applyFill="1" applyBorder="1" applyAlignment="1">
      <alignment horizontal="centerContinuous" vertical="center"/>
    </xf>
    <xf numFmtId="0" fontId="8" fillId="35" borderId="37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7" fillId="34" borderId="44" xfId="0" applyFont="1" applyFill="1" applyBorder="1" applyAlignment="1">
      <alignment/>
    </xf>
    <xf numFmtId="0" fontId="72" fillId="34" borderId="0" xfId="0" applyFont="1" applyFill="1" applyBorder="1" applyAlignment="1">
      <alignment horizontal="centerContinuous" vertical="center"/>
    </xf>
    <xf numFmtId="0" fontId="73" fillId="34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74" fillId="36" borderId="0" xfId="0" applyFont="1" applyFill="1" applyAlignment="1">
      <alignment horizontal="centerContinuous" vertical="center"/>
    </xf>
    <xf numFmtId="0" fontId="75" fillId="36" borderId="0" xfId="0" applyFont="1" applyFill="1" applyAlignment="1">
      <alignment horizontal="centerContinuous" vertical="center"/>
    </xf>
    <xf numFmtId="0" fontId="76" fillId="36" borderId="0" xfId="0" applyFont="1" applyFill="1" applyAlignment="1">
      <alignment horizontal="centerContinuous" vertical="center"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3" fillId="2" borderId="35" xfId="0" applyFont="1" applyFill="1" applyBorder="1" applyAlignment="1">
      <alignment/>
    </xf>
    <xf numFmtId="0" fontId="13" fillId="2" borderId="52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0" fillId="2" borderId="5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2" borderId="55" xfId="0" applyFont="1" applyFill="1" applyBorder="1" applyAlignment="1">
      <alignment/>
    </xf>
    <xf numFmtId="0" fontId="5" fillId="2" borderId="56" xfId="0" applyFont="1" applyFill="1" applyBorder="1" applyAlignment="1">
      <alignment/>
    </xf>
    <xf numFmtId="0" fontId="22" fillId="34" borderId="38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13" fillId="0" borderId="23" xfId="0" applyFont="1" applyBorder="1" applyAlignment="1">
      <alignment horizontal="centerContinuous" vertical="center" wrapText="1"/>
    </xf>
    <xf numFmtId="0" fontId="0" fillId="0" borderId="46" xfId="0" applyBorder="1" applyAlignment="1">
      <alignment horizontal="centerContinuous" vertical="center" wrapText="1"/>
    </xf>
    <xf numFmtId="0" fontId="0" fillId="0" borderId="47" xfId="0" applyBorder="1" applyAlignment="1">
      <alignment horizontal="centerContinuous" vertical="center" wrapText="1"/>
    </xf>
    <xf numFmtId="0" fontId="77" fillId="34" borderId="0" xfId="0" applyFont="1" applyFill="1" applyBorder="1" applyAlignment="1">
      <alignment/>
    </xf>
    <xf numFmtId="0" fontId="78" fillId="34" borderId="48" xfId="0" applyFont="1" applyFill="1" applyBorder="1" applyAlignment="1">
      <alignment/>
    </xf>
    <xf numFmtId="0" fontId="79" fillId="34" borderId="38" xfId="0" applyFont="1" applyFill="1" applyBorder="1" applyAlignment="1">
      <alignment/>
    </xf>
    <xf numFmtId="0" fontId="22" fillId="34" borderId="38" xfId="0" applyFont="1" applyFill="1" applyBorder="1" applyAlignment="1">
      <alignment horizontal="right"/>
    </xf>
    <xf numFmtId="0" fontId="22" fillId="34" borderId="41" xfId="0" applyFont="1" applyFill="1" applyBorder="1" applyAlignment="1">
      <alignment horizontal="right"/>
    </xf>
    <xf numFmtId="0" fontId="22" fillId="34" borderId="44" xfId="0" applyFont="1" applyFill="1" applyBorder="1" applyAlignment="1">
      <alignment horizontal="right"/>
    </xf>
    <xf numFmtId="0" fontId="22" fillId="34" borderId="35" xfId="0" applyFont="1" applyFill="1" applyBorder="1" applyAlignment="1">
      <alignment horizontal="right"/>
    </xf>
    <xf numFmtId="0" fontId="13" fillId="34" borderId="38" xfId="0" applyFont="1" applyFill="1" applyBorder="1" applyAlignment="1">
      <alignment/>
    </xf>
    <xf numFmtId="0" fontId="25" fillId="34" borderId="44" xfId="0" applyFont="1" applyFill="1" applyBorder="1" applyAlignment="1">
      <alignment horizontal="right"/>
    </xf>
    <xf numFmtId="0" fontId="25" fillId="34" borderId="38" xfId="0" applyFont="1" applyFill="1" applyBorder="1" applyAlignment="1">
      <alignment horizontal="right"/>
    </xf>
    <xf numFmtId="0" fontId="26" fillId="0" borderId="0" xfId="0" applyFont="1" applyBorder="1" applyAlignment="1">
      <alignment horizontal="centerContinuous" vertical="center" wrapText="1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48" xfId="0" applyFont="1" applyFill="1" applyBorder="1" applyAlignment="1">
      <alignment/>
    </xf>
    <xf numFmtId="0" fontId="25" fillId="0" borderId="49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0" fillId="2" borderId="38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2" borderId="49" xfId="0" applyFill="1" applyBorder="1" applyAlignment="1">
      <alignment/>
    </xf>
    <xf numFmtId="0" fontId="0" fillId="0" borderId="49" xfId="0" applyBorder="1" applyAlignment="1">
      <alignment/>
    </xf>
    <xf numFmtId="0" fontId="17" fillId="2" borderId="41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14" fillId="2" borderId="49" xfId="0" applyFont="1" applyFill="1" applyBorder="1" applyAlignment="1">
      <alignment/>
    </xf>
    <xf numFmtId="0" fontId="0" fillId="2" borderId="50" xfId="0" applyFill="1" applyBorder="1" applyAlignment="1">
      <alignment/>
    </xf>
    <xf numFmtId="0" fontId="23" fillId="2" borderId="4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18" fillId="2" borderId="45" xfId="0" applyFont="1" applyFill="1" applyBorder="1" applyAlignment="1">
      <alignment vertical="justify"/>
    </xf>
    <xf numFmtId="0" fontId="0" fillId="0" borderId="0" xfId="0" applyAlignment="1">
      <alignment vertical="justify"/>
    </xf>
    <xf numFmtId="0" fontId="0" fillId="0" borderId="51" xfId="0" applyBorder="1" applyAlignment="1">
      <alignment vertical="justify"/>
    </xf>
    <xf numFmtId="0" fontId="0" fillId="0" borderId="45" xfId="0" applyBorder="1" applyAlignment="1">
      <alignment vertical="justify"/>
    </xf>
    <xf numFmtId="0" fontId="0" fillId="0" borderId="48" xfId="0" applyBorder="1" applyAlignment="1">
      <alignment vertical="justify"/>
    </xf>
    <xf numFmtId="0" fontId="0" fillId="0" borderId="49" xfId="0" applyBorder="1" applyAlignment="1">
      <alignment vertical="justify"/>
    </xf>
    <xf numFmtId="0" fontId="0" fillId="0" borderId="50" xfId="0" applyBorder="1" applyAlignment="1">
      <alignment vertical="justify"/>
    </xf>
    <xf numFmtId="0" fontId="12" fillId="2" borderId="45" xfId="0" applyFont="1" applyFill="1" applyBorder="1" applyAlignment="1">
      <alignment vertical="justify"/>
    </xf>
    <xf numFmtId="0" fontId="0" fillId="2" borderId="0" xfId="0" applyFill="1" applyAlignment="1">
      <alignment vertical="justify"/>
    </xf>
    <xf numFmtId="0" fontId="0" fillId="2" borderId="51" xfId="0" applyFill="1" applyBorder="1" applyAlignment="1">
      <alignment vertical="justify"/>
    </xf>
    <xf numFmtId="0" fontId="0" fillId="2" borderId="45" xfId="0" applyFill="1" applyBorder="1" applyAlignment="1">
      <alignment vertical="justify"/>
    </xf>
    <xf numFmtId="0" fontId="0" fillId="2" borderId="48" xfId="0" applyFill="1" applyBorder="1" applyAlignment="1">
      <alignment vertical="justify"/>
    </xf>
    <xf numFmtId="0" fontId="0" fillId="2" borderId="49" xfId="0" applyFill="1" applyBorder="1" applyAlignment="1">
      <alignment vertical="justify"/>
    </xf>
    <xf numFmtId="0" fontId="0" fillId="2" borderId="50" xfId="0" applyFill="1" applyBorder="1" applyAlignment="1">
      <alignment vertical="justify"/>
    </xf>
    <xf numFmtId="0" fontId="17" fillId="2" borderId="45" xfId="0" applyFont="1" applyFill="1" applyBorder="1" applyAlignment="1">
      <alignment vertical="justify"/>
    </xf>
    <xf numFmtId="0" fontId="17" fillId="2" borderId="45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1" xfId="0" applyFill="1" applyBorder="1" applyAlignment="1">
      <alignment/>
    </xf>
    <xf numFmtId="0" fontId="80" fillId="2" borderId="45" xfId="0" applyFont="1" applyFill="1" applyBorder="1" applyAlignment="1">
      <alignment/>
    </xf>
    <xf numFmtId="0" fontId="13" fillId="2" borderId="3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view="pageBreakPreview" zoomScale="130" zoomScaleSheetLayoutView="130" zoomScalePageLayoutView="0" workbookViewId="0" topLeftCell="A1">
      <selection activeCell="Q23" sqref="Q23"/>
    </sheetView>
  </sheetViews>
  <sheetFormatPr defaultColWidth="9.140625" defaultRowHeight="12.75"/>
  <cols>
    <col min="1" max="1" width="16.7109375" style="0" customWidth="1"/>
    <col min="2" max="2" width="4.00390625" style="0" customWidth="1"/>
    <col min="3" max="3" width="4.421875" style="0" hidden="1" customWidth="1"/>
    <col min="4" max="4" width="3.7109375" style="0" customWidth="1"/>
    <col min="5" max="5" width="17.140625" style="0" customWidth="1"/>
    <col min="6" max="9" width="3.7109375" style="0" customWidth="1"/>
    <col min="10" max="10" width="0.13671875" style="0" customWidth="1"/>
    <col min="11" max="11" width="2.8515625" style="0" customWidth="1"/>
    <col min="12" max="12" width="16.57421875" style="0" customWidth="1"/>
    <col min="13" max="13" width="3.7109375" style="0" customWidth="1"/>
    <col min="14" max="14" width="0.42578125" style="0" hidden="1" customWidth="1"/>
    <col min="15" max="15" width="3.7109375" style="0" customWidth="1"/>
    <col min="16" max="16" width="15.421875" style="0" customWidth="1"/>
    <col min="17" max="17" width="3.7109375" style="0" customWidth="1"/>
    <col min="18" max="18" width="0.42578125" style="0" hidden="1" customWidth="1"/>
    <col min="19" max="19" width="9.8515625" style="0" customWidth="1"/>
  </cols>
  <sheetData>
    <row r="1" spans="1:19" s="118" customFormat="1" ht="41.25" customHeight="1">
      <c r="A1" s="119" t="s">
        <v>217</v>
      </c>
      <c r="B1" s="120"/>
      <c r="C1" s="120"/>
      <c r="D1" s="120"/>
      <c r="E1" s="121"/>
      <c r="F1" s="120"/>
      <c r="G1" s="120"/>
      <c r="H1" s="120"/>
      <c r="I1" s="120"/>
      <c r="J1" s="120"/>
      <c r="K1" s="120"/>
      <c r="L1" s="121"/>
      <c r="M1" s="120"/>
      <c r="N1" s="120"/>
      <c r="O1" s="120"/>
      <c r="P1" s="121"/>
      <c r="Q1" s="121"/>
      <c r="R1" s="120"/>
      <c r="S1" s="120"/>
    </row>
    <row r="2" spans="1:19" s="118" customFormat="1" ht="22.5" customHeight="1">
      <c r="A2" s="127" t="s">
        <v>218</v>
      </c>
      <c r="B2" s="120"/>
      <c r="C2" s="120"/>
      <c r="D2" s="120"/>
      <c r="E2" s="121"/>
      <c r="F2" s="120"/>
      <c r="G2" s="120"/>
      <c r="H2" s="120"/>
      <c r="I2" s="120"/>
      <c r="J2" s="120"/>
      <c r="K2" s="120"/>
      <c r="L2" s="121"/>
      <c r="M2" s="120"/>
      <c r="N2" s="120"/>
      <c r="O2" s="120"/>
      <c r="P2" s="121"/>
      <c r="Q2" s="121"/>
      <c r="R2" s="120"/>
      <c r="S2" s="120"/>
    </row>
    <row r="3" spans="1:19" ht="21" customHeight="1">
      <c r="A3" s="128" t="s">
        <v>227</v>
      </c>
      <c r="B3" s="122"/>
      <c r="C3" s="122"/>
      <c r="D3" s="122"/>
      <c r="E3" s="122"/>
      <c r="F3" s="122"/>
      <c r="G3" s="123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129" customFormat="1" ht="36.75" customHeight="1" thickBot="1">
      <c r="A4" s="130" t="s">
        <v>216</v>
      </c>
      <c r="B4" s="131"/>
      <c r="C4" s="131"/>
      <c r="D4" s="131"/>
      <c r="E4" s="132"/>
      <c r="F4" s="131"/>
      <c r="G4" s="132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ht="13.5" thickBot="1">
      <c r="A5" s="55" t="s">
        <v>0</v>
      </c>
      <c r="B5" s="56" t="s">
        <v>219</v>
      </c>
      <c r="C5" s="54"/>
      <c r="D5" s="166" t="s">
        <v>28</v>
      </c>
      <c r="E5" s="56" t="s">
        <v>0</v>
      </c>
      <c r="F5" s="56" t="s">
        <v>219</v>
      </c>
      <c r="G5" s="56" t="s">
        <v>219</v>
      </c>
      <c r="H5" s="56" t="s">
        <v>219</v>
      </c>
      <c r="I5" s="56" t="s">
        <v>219</v>
      </c>
      <c r="J5" s="54" t="s">
        <v>151</v>
      </c>
      <c r="K5" s="166" t="s">
        <v>28</v>
      </c>
      <c r="L5" s="56" t="s">
        <v>0</v>
      </c>
      <c r="M5" s="56" t="s">
        <v>219</v>
      </c>
      <c r="N5" s="54"/>
      <c r="O5" s="166" t="s">
        <v>28</v>
      </c>
      <c r="P5" s="56" t="s">
        <v>0</v>
      </c>
      <c r="Q5" s="56" t="s">
        <v>219</v>
      </c>
      <c r="R5" s="54"/>
      <c r="S5" s="167" t="s">
        <v>28</v>
      </c>
    </row>
    <row r="6" spans="1:19" ht="8.2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3.5" thickBot="1">
      <c r="A7" s="62" t="s">
        <v>42</v>
      </c>
      <c r="B7" s="63"/>
      <c r="C7" s="63"/>
      <c r="D7" s="63"/>
      <c r="E7" s="64" t="s">
        <v>4</v>
      </c>
      <c r="F7" s="64">
        <v>1</v>
      </c>
      <c r="G7" s="64">
        <v>2</v>
      </c>
      <c r="H7" s="64">
        <v>3</v>
      </c>
      <c r="I7" s="64">
        <v>4</v>
      </c>
      <c r="J7" s="65"/>
      <c r="K7" s="65"/>
      <c r="L7" s="66" t="s">
        <v>98</v>
      </c>
      <c r="M7" s="67"/>
      <c r="N7" s="67"/>
      <c r="O7" s="68"/>
      <c r="P7" s="64" t="s">
        <v>220</v>
      </c>
      <c r="Q7" s="65"/>
      <c r="R7" s="65"/>
      <c r="S7" s="69"/>
    </row>
    <row r="8" spans="1:19" ht="12.75">
      <c r="A8" s="59" t="s">
        <v>43</v>
      </c>
      <c r="B8" s="139"/>
      <c r="C8" s="60">
        <v>9</v>
      </c>
      <c r="D8" s="61">
        <f aca="true" t="shared" si="0" ref="D8:D14">SUM(B8*C8)</f>
        <v>0</v>
      </c>
      <c r="E8" s="59" t="s">
        <v>19</v>
      </c>
      <c r="F8" s="141"/>
      <c r="G8" s="141"/>
      <c r="H8" s="141"/>
      <c r="I8" s="141"/>
      <c r="J8" s="124">
        <v>17</v>
      </c>
      <c r="K8" s="61">
        <f aca="true" t="shared" si="1" ref="K8:K35">SUM(F8:I8)*(J8)</f>
        <v>0</v>
      </c>
      <c r="L8" s="59" t="s">
        <v>84</v>
      </c>
      <c r="M8" s="139"/>
      <c r="N8" s="60">
        <v>9</v>
      </c>
      <c r="O8" s="61">
        <f aca="true" t="shared" si="2" ref="O8:O27">SUM(M8*N8)</f>
        <v>0</v>
      </c>
      <c r="P8" s="59" t="s">
        <v>19</v>
      </c>
      <c r="Q8" s="141"/>
      <c r="R8" s="60">
        <v>17</v>
      </c>
      <c r="S8" s="61">
        <f aca="true" t="shared" si="3" ref="S8:S16">SUM(Q8*R8)</f>
        <v>0</v>
      </c>
    </row>
    <row r="9" spans="1:19" ht="12.75">
      <c r="A9" s="7" t="s">
        <v>6</v>
      </c>
      <c r="B9" s="140"/>
      <c r="C9" s="32">
        <v>40</v>
      </c>
      <c r="D9" s="46">
        <f t="shared" si="0"/>
        <v>0</v>
      </c>
      <c r="E9" s="7" t="s">
        <v>18</v>
      </c>
      <c r="F9" s="142"/>
      <c r="G9" s="142"/>
      <c r="H9" s="142"/>
      <c r="I9" s="142"/>
      <c r="J9" s="125">
        <v>34</v>
      </c>
      <c r="K9" s="46">
        <f t="shared" si="1"/>
        <v>0</v>
      </c>
      <c r="L9" s="7" t="s">
        <v>155</v>
      </c>
      <c r="M9" s="140"/>
      <c r="N9" s="32">
        <v>10</v>
      </c>
      <c r="O9" s="46">
        <f t="shared" si="2"/>
        <v>0</v>
      </c>
      <c r="P9" s="7" t="s">
        <v>18</v>
      </c>
      <c r="Q9" s="142"/>
      <c r="R9" s="32">
        <v>35</v>
      </c>
      <c r="S9" s="46">
        <f t="shared" si="3"/>
        <v>0</v>
      </c>
    </row>
    <row r="10" spans="1:19" ht="12.75">
      <c r="A10" s="7" t="s">
        <v>44</v>
      </c>
      <c r="B10" s="140"/>
      <c r="C10" s="32">
        <v>10</v>
      </c>
      <c r="D10" s="46">
        <f t="shared" si="0"/>
        <v>0</v>
      </c>
      <c r="E10" s="7" t="s">
        <v>17</v>
      </c>
      <c r="F10" s="142"/>
      <c r="G10" s="142"/>
      <c r="H10" s="142"/>
      <c r="I10" s="142"/>
      <c r="J10" s="125">
        <v>50</v>
      </c>
      <c r="K10" s="46">
        <f t="shared" si="1"/>
        <v>0</v>
      </c>
      <c r="L10" s="7" t="s">
        <v>43</v>
      </c>
      <c r="M10" s="140"/>
      <c r="N10" s="32">
        <v>9</v>
      </c>
      <c r="O10" s="46">
        <f t="shared" si="2"/>
        <v>0</v>
      </c>
      <c r="P10" s="7" t="s">
        <v>50</v>
      </c>
      <c r="Q10" s="142"/>
      <c r="R10" s="32">
        <v>35</v>
      </c>
      <c r="S10" s="46">
        <f t="shared" si="3"/>
        <v>0</v>
      </c>
    </row>
    <row r="11" spans="1:19" ht="12.75">
      <c r="A11" s="7" t="s">
        <v>45</v>
      </c>
      <c r="B11" s="140"/>
      <c r="C11" s="32">
        <v>10</v>
      </c>
      <c r="D11" s="46">
        <f t="shared" si="0"/>
        <v>0</v>
      </c>
      <c r="E11" s="7" t="s">
        <v>16</v>
      </c>
      <c r="F11" s="142"/>
      <c r="G11" s="142"/>
      <c r="H11" s="142"/>
      <c r="I11" s="142"/>
      <c r="J11" s="125">
        <v>70</v>
      </c>
      <c r="K11" s="46">
        <f t="shared" si="1"/>
        <v>0</v>
      </c>
      <c r="L11" s="7" t="s">
        <v>80</v>
      </c>
      <c r="M11" s="140"/>
      <c r="N11" s="32">
        <v>3</v>
      </c>
      <c r="O11" s="46">
        <f t="shared" si="2"/>
        <v>0</v>
      </c>
      <c r="P11" s="7" t="s">
        <v>49</v>
      </c>
      <c r="Q11" s="142"/>
      <c r="R11" s="32">
        <v>17</v>
      </c>
      <c r="S11" s="46">
        <f t="shared" si="3"/>
        <v>0</v>
      </c>
    </row>
    <row r="12" spans="1:19" ht="12.75">
      <c r="A12" s="7" t="s">
        <v>47</v>
      </c>
      <c r="B12" s="140"/>
      <c r="C12" s="32">
        <v>10</v>
      </c>
      <c r="D12" s="46">
        <f t="shared" si="0"/>
        <v>0</v>
      </c>
      <c r="E12" s="7" t="s">
        <v>5</v>
      </c>
      <c r="F12" s="142"/>
      <c r="G12" s="142"/>
      <c r="H12" s="142"/>
      <c r="I12" s="142"/>
      <c r="J12" s="125">
        <v>3</v>
      </c>
      <c r="K12" s="46">
        <f t="shared" si="1"/>
        <v>0</v>
      </c>
      <c r="L12" s="7" t="s">
        <v>81</v>
      </c>
      <c r="M12" s="140"/>
      <c r="N12" s="32">
        <v>17</v>
      </c>
      <c r="O12" s="46">
        <f t="shared" si="2"/>
        <v>0</v>
      </c>
      <c r="P12" s="7" t="s">
        <v>75</v>
      </c>
      <c r="Q12" s="142"/>
      <c r="R12" s="32">
        <v>10</v>
      </c>
      <c r="S12" s="46">
        <f t="shared" si="3"/>
        <v>0</v>
      </c>
    </row>
    <row r="13" spans="1:19" ht="12.75">
      <c r="A13" s="11" t="s">
        <v>46</v>
      </c>
      <c r="B13" s="140"/>
      <c r="C13" s="32">
        <v>7</v>
      </c>
      <c r="D13" s="46">
        <f t="shared" si="0"/>
        <v>0</v>
      </c>
      <c r="E13" s="7" t="s">
        <v>156</v>
      </c>
      <c r="F13" s="142"/>
      <c r="G13" s="142"/>
      <c r="H13" s="142"/>
      <c r="I13" s="142"/>
      <c r="J13" s="125">
        <v>7</v>
      </c>
      <c r="K13" s="46">
        <f t="shared" si="1"/>
        <v>0</v>
      </c>
      <c r="L13" s="7" t="s">
        <v>85</v>
      </c>
      <c r="M13" s="140"/>
      <c r="N13" s="32">
        <v>5</v>
      </c>
      <c r="O13" s="46">
        <f t="shared" si="2"/>
        <v>0</v>
      </c>
      <c r="P13" s="7" t="s">
        <v>127</v>
      </c>
      <c r="Q13" s="142"/>
      <c r="R13" s="32">
        <v>20</v>
      </c>
      <c r="S13" s="46">
        <f t="shared" si="3"/>
        <v>0</v>
      </c>
    </row>
    <row r="14" spans="1:19" ht="12.75">
      <c r="A14" s="7" t="s">
        <v>48</v>
      </c>
      <c r="B14" s="140"/>
      <c r="C14" s="32">
        <v>17</v>
      </c>
      <c r="D14" s="46">
        <f t="shared" si="0"/>
        <v>0</v>
      </c>
      <c r="E14" s="7" t="s">
        <v>7</v>
      </c>
      <c r="F14" s="142"/>
      <c r="G14" s="142"/>
      <c r="H14" s="142"/>
      <c r="I14" s="142"/>
      <c r="J14" s="125">
        <v>5</v>
      </c>
      <c r="K14" s="46">
        <f t="shared" si="1"/>
        <v>0</v>
      </c>
      <c r="L14" s="7" t="s">
        <v>82</v>
      </c>
      <c r="M14" s="140"/>
      <c r="N14" s="32">
        <v>25</v>
      </c>
      <c r="O14" s="46">
        <f t="shared" si="2"/>
        <v>0</v>
      </c>
      <c r="P14" s="7" t="s">
        <v>23</v>
      </c>
      <c r="Q14" s="142"/>
      <c r="R14" s="32">
        <v>5</v>
      </c>
      <c r="S14" s="46">
        <f t="shared" si="3"/>
        <v>0</v>
      </c>
    </row>
    <row r="15" spans="1:19" ht="13.5" thickBot="1">
      <c r="A15" s="11"/>
      <c r="B15" s="133"/>
      <c r="C15" s="32"/>
      <c r="D15" s="26"/>
      <c r="E15" s="7" t="s">
        <v>8</v>
      </c>
      <c r="F15" s="142"/>
      <c r="G15" s="142"/>
      <c r="H15" s="142"/>
      <c r="I15" s="142"/>
      <c r="J15" s="125">
        <v>1</v>
      </c>
      <c r="K15" s="46">
        <f t="shared" si="1"/>
        <v>0</v>
      </c>
      <c r="L15" s="7" t="s">
        <v>83</v>
      </c>
      <c r="M15" s="140"/>
      <c r="N15" s="32">
        <v>25</v>
      </c>
      <c r="O15" s="46">
        <f t="shared" si="2"/>
        <v>0</v>
      </c>
      <c r="P15" s="7" t="s">
        <v>94</v>
      </c>
      <c r="Q15" s="142"/>
      <c r="R15" s="32">
        <v>17</v>
      </c>
      <c r="S15" s="46">
        <f t="shared" si="3"/>
        <v>0</v>
      </c>
    </row>
    <row r="16" spans="1:19" ht="13.5" thickBot="1">
      <c r="A16" s="56" t="s">
        <v>30</v>
      </c>
      <c r="B16" s="134"/>
      <c r="C16" s="32"/>
      <c r="D16" s="26"/>
      <c r="E16" s="7" t="s">
        <v>9</v>
      </c>
      <c r="F16" s="142"/>
      <c r="G16" s="142"/>
      <c r="H16" s="142"/>
      <c r="I16" s="142"/>
      <c r="J16" s="125">
        <v>5</v>
      </c>
      <c r="K16" s="46">
        <f t="shared" si="1"/>
        <v>0</v>
      </c>
      <c r="L16" s="7" t="s">
        <v>86</v>
      </c>
      <c r="M16" s="140"/>
      <c r="N16" s="32">
        <v>4</v>
      </c>
      <c r="O16" s="46">
        <f t="shared" si="2"/>
        <v>0</v>
      </c>
      <c r="P16" s="7" t="s">
        <v>128</v>
      </c>
      <c r="Q16" s="142"/>
      <c r="R16" s="32">
        <v>35</v>
      </c>
      <c r="S16" s="46">
        <f t="shared" si="3"/>
        <v>0</v>
      </c>
    </row>
    <row r="17" spans="1:19" ht="13.5" thickBot="1">
      <c r="A17" s="59" t="s">
        <v>157</v>
      </c>
      <c r="B17" s="140"/>
      <c r="C17" s="32">
        <v>34</v>
      </c>
      <c r="D17" s="46">
        <f aca="true" t="shared" si="4" ref="D17:D28">SUM(B17*C17)</f>
        <v>0</v>
      </c>
      <c r="E17" s="7" t="s">
        <v>194</v>
      </c>
      <c r="F17" s="142"/>
      <c r="G17" s="142"/>
      <c r="H17" s="142"/>
      <c r="I17" s="142"/>
      <c r="J17" s="125">
        <v>5</v>
      </c>
      <c r="K17" s="46">
        <f t="shared" si="1"/>
        <v>0</v>
      </c>
      <c r="L17" s="7" t="s">
        <v>87</v>
      </c>
      <c r="M17" s="140"/>
      <c r="N17" s="32">
        <v>2</v>
      </c>
      <c r="O17" s="46">
        <f t="shared" si="2"/>
        <v>0</v>
      </c>
      <c r="P17" s="11"/>
      <c r="Q17" s="11"/>
      <c r="R17" s="32"/>
      <c r="S17" s="26"/>
    </row>
    <row r="18" spans="1:19" ht="13.5" thickBot="1">
      <c r="A18" s="7" t="s">
        <v>154</v>
      </c>
      <c r="B18" s="140"/>
      <c r="C18" s="32">
        <v>17</v>
      </c>
      <c r="D18" s="46">
        <f t="shared" si="4"/>
        <v>0</v>
      </c>
      <c r="E18" s="7" t="s">
        <v>195</v>
      </c>
      <c r="F18" s="142"/>
      <c r="G18" s="142"/>
      <c r="H18" s="142"/>
      <c r="I18" s="142"/>
      <c r="J18" s="125">
        <v>1</v>
      </c>
      <c r="K18" s="46">
        <f t="shared" si="1"/>
        <v>0</v>
      </c>
      <c r="L18" s="7" t="s">
        <v>88</v>
      </c>
      <c r="M18" s="140"/>
      <c r="N18" s="32">
        <v>3</v>
      </c>
      <c r="O18" s="70">
        <f t="shared" si="2"/>
        <v>0</v>
      </c>
      <c r="P18" s="62" t="s">
        <v>129</v>
      </c>
      <c r="Q18" s="71"/>
      <c r="R18" s="35"/>
      <c r="S18" s="26"/>
    </row>
    <row r="19" spans="1:19" ht="12.75">
      <c r="A19" s="7" t="s">
        <v>31</v>
      </c>
      <c r="B19" s="140"/>
      <c r="C19" s="32">
        <v>10</v>
      </c>
      <c r="D19" s="46">
        <f t="shared" si="4"/>
        <v>0</v>
      </c>
      <c r="E19" s="7" t="s">
        <v>206</v>
      </c>
      <c r="F19" s="142"/>
      <c r="G19" s="142"/>
      <c r="H19" s="142"/>
      <c r="I19" s="142"/>
      <c r="J19" s="125">
        <v>17</v>
      </c>
      <c r="K19" s="46">
        <f t="shared" si="1"/>
        <v>0</v>
      </c>
      <c r="L19" s="7" t="s">
        <v>89</v>
      </c>
      <c r="M19" s="140"/>
      <c r="N19" s="32">
        <v>6</v>
      </c>
      <c r="O19" s="46">
        <f t="shared" si="2"/>
        <v>0</v>
      </c>
      <c r="P19" s="59" t="s">
        <v>32</v>
      </c>
      <c r="Q19" s="141"/>
      <c r="R19" s="32">
        <v>3</v>
      </c>
      <c r="S19" s="46">
        <f aca="true" t="shared" si="5" ref="S19:S32">SUM(Q19*R19)</f>
        <v>0</v>
      </c>
    </row>
    <row r="20" spans="1:27" ht="20.25">
      <c r="A20" s="7" t="s">
        <v>189</v>
      </c>
      <c r="B20" s="140"/>
      <c r="C20" s="32">
        <v>65</v>
      </c>
      <c r="D20" s="46">
        <f t="shared" si="4"/>
        <v>0</v>
      </c>
      <c r="E20" s="7" t="s">
        <v>10</v>
      </c>
      <c r="F20" s="142"/>
      <c r="G20" s="142"/>
      <c r="H20" s="142"/>
      <c r="I20" s="142"/>
      <c r="J20" s="125">
        <v>7</v>
      </c>
      <c r="K20" s="46">
        <f t="shared" si="1"/>
        <v>0</v>
      </c>
      <c r="L20" s="7" t="s">
        <v>90</v>
      </c>
      <c r="M20" s="140"/>
      <c r="N20" s="32">
        <v>5</v>
      </c>
      <c r="O20" s="46">
        <f t="shared" si="2"/>
        <v>0</v>
      </c>
      <c r="P20" s="7" t="s">
        <v>132</v>
      </c>
      <c r="Q20" s="142"/>
      <c r="R20" s="32">
        <v>35</v>
      </c>
      <c r="S20" s="46">
        <f t="shared" si="5"/>
        <v>0</v>
      </c>
      <c r="T20" s="76"/>
      <c r="U20" s="77"/>
      <c r="V20" s="77"/>
      <c r="W20" s="77"/>
      <c r="X20" s="77"/>
      <c r="Y20" s="77"/>
      <c r="Z20" s="78"/>
      <c r="AA20" s="78"/>
    </row>
    <row r="21" spans="1:27" ht="20.25">
      <c r="A21" s="7" t="s">
        <v>39</v>
      </c>
      <c r="B21" s="140"/>
      <c r="C21" s="32">
        <v>17</v>
      </c>
      <c r="D21" s="46">
        <f t="shared" si="4"/>
        <v>0</v>
      </c>
      <c r="E21" s="7" t="s">
        <v>11</v>
      </c>
      <c r="F21" s="142"/>
      <c r="G21" s="142"/>
      <c r="H21" s="142"/>
      <c r="I21" s="142"/>
      <c r="J21" s="125">
        <v>3</v>
      </c>
      <c r="K21" s="46">
        <f t="shared" si="1"/>
        <v>0</v>
      </c>
      <c r="L21" s="7" t="s">
        <v>91</v>
      </c>
      <c r="M21" s="140"/>
      <c r="N21" s="32">
        <v>3</v>
      </c>
      <c r="O21" s="46">
        <f t="shared" si="2"/>
        <v>0</v>
      </c>
      <c r="P21" s="7" t="s">
        <v>130</v>
      </c>
      <c r="Q21" s="142"/>
      <c r="R21" s="32">
        <v>3</v>
      </c>
      <c r="S21" s="46">
        <f t="shared" si="5"/>
        <v>0</v>
      </c>
      <c r="T21" s="76"/>
      <c r="U21" s="77"/>
      <c r="V21" s="77"/>
      <c r="W21" s="77"/>
      <c r="X21" s="77"/>
      <c r="Y21" s="77"/>
      <c r="Z21" s="78"/>
      <c r="AA21" s="78"/>
    </row>
    <row r="22" spans="1:27" ht="20.25">
      <c r="A22" s="7" t="s">
        <v>38</v>
      </c>
      <c r="B22" s="140"/>
      <c r="C22" s="32">
        <v>35</v>
      </c>
      <c r="D22" s="46">
        <f t="shared" si="4"/>
        <v>0</v>
      </c>
      <c r="E22" s="7" t="s">
        <v>12</v>
      </c>
      <c r="F22" s="142"/>
      <c r="G22" s="142"/>
      <c r="H22" s="142"/>
      <c r="I22" s="142"/>
      <c r="J22" s="125">
        <v>5</v>
      </c>
      <c r="K22" s="46">
        <f t="shared" si="1"/>
        <v>0</v>
      </c>
      <c r="L22" s="7" t="s">
        <v>92</v>
      </c>
      <c r="M22" s="140"/>
      <c r="N22" s="32">
        <v>25</v>
      </c>
      <c r="O22" s="46">
        <f t="shared" si="2"/>
        <v>0</v>
      </c>
      <c r="P22" s="7" t="s">
        <v>131</v>
      </c>
      <c r="Q22" s="142"/>
      <c r="R22" s="32">
        <v>5</v>
      </c>
      <c r="S22" s="46">
        <f t="shared" si="5"/>
        <v>0</v>
      </c>
      <c r="T22" s="76"/>
      <c r="U22" s="77"/>
      <c r="V22" s="77"/>
      <c r="W22" s="77"/>
      <c r="X22" s="77"/>
      <c r="Y22" s="77"/>
      <c r="Z22" s="78"/>
      <c r="AA22" s="78"/>
    </row>
    <row r="23" spans="1:19" ht="12.75">
      <c r="A23" s="7" t="s">
        <v>37</v>
      </c>
      <c r="B23" s="140"/>
      <c r="C23" s="32">
        <v>50</v>
      </c>
      <c r="D23" s="46">
        <f t="shared" si="4"/>
        <v>0</v>
      </c>
      <c r="E23" s="7" t="s">
        <v>13</v>
      </c>
      <c r="F23" s="142"/>
      <c r="G23" s="142"/>
      <c r="H23" s="142"/>
      <c r="I23" s="142"/>
      <c r="J23" s="125">
        <v>5</v>
      </c>
      <c r="K23" s="46">
        <f t="shared" si="1"/>
        <v>0</v>
      </c>
      <c r="L23" s="7" t="s">
        <v>187</v>
      </c>
      <c r="M23" s="140"/>
      <c r="N23" s="32">
        <v>17</v>
      </c>
      <c r="O23" s="46">
        <f t="shared" si="2"/>
        <v>0</v>
      </c>
      <c r="P23" s="7" t="s">
        <v>133</v>
      </c>
      <c r="Q23" s="142"/>
      <c r="R23" s="32">
        <v>20</v>
      </c>
      <c r="S23" s="46">
        <f t="shared" si="5"/>
        <v>0</v>
      </c>
    </row>
    <row r="24" spans="1:19" ht="12.75">
      <c r="A24" s="7" t="s">
        <v>34</v>
      </c>
      <c r="B24" s="140"/>
      <c r="C24" s="32">
        <v>10</v>
      </c>
      <c r="D24" s="46">
        <f t="shared" si="4"/>
        <v>0</v>
      </c>
      <c r="E24" s="7" t="s">
        <v>14</v>
      </c>
      <c r="F24" s="142"/>
      <c r="G24" s="142"/>
      <c r="H24" s="142"/>
      <c r="I24" s="142"/>
      <c r="J24" s="125">
        <v>70</v>
      </c>
      <c r="K24" s="46">
        <f t="shared" si="1"/>
        <v>0</v>
      </c>
      <c r="L24" s="7" t="s">
        <v>93</v>
      </c>
      <c r="M24" s="140"/>
      <c r="N24" s="32">
        <v>17</v>
      </c>
      <c r="O24" s="46">
        <f t="shared" si="2"/>
        <v>0</v>
      </c>
      <c r="P24" s="7" t="s">
        <v>134</v>
      </c>
      <c r="Q24" s="142"/>
      <c r="R24" s="32">
        <v>150</v>
      </c>
      <c r="S24" s="46">
        <f t="shared" si="5"/>
        <v>0</v>
      </c>
    </row>
    <row r="25" spans="1:19" ht="12.75">
      <c r="A25" s="7" t="s">
        <v>36</v>
      </c>
      <c r="B25" s="140"/>
      <c r="C25" s="32">
        <v>25</v>
      </c>
      <c r="D25" s="46">
        <f t="shared" si="4"/>
        <v>0</v>
      </c>
      <c r="E25" s="7" t="s">
        <v>15</v>
      </c>
      <c r="F25" s="142"/>
      <c r="G25" s="142"/>
      <c r="H25" s="142"/>
      <c r="I25" s="142"/>
      <c r="J25" s="125">
        <v>85</v>
      </c>
      <c r="K25" s="46">
        <f t="shared" si="1"/>
        <v>0</v>
      </c>
      <c r="L25" s="7" t="s">
        <v>95</v>
      </c>
      <c r="M25" s="140"/>
      <c r="N25" s="32">
        <v>5</v>
      </c>
      <c r="O25" s="46">
        <f t="shared" si="2"/>
        <v>0</v>
      </c>
      <c r="P25" s="7" t="s">
        <v>135</v>
      </c>
      <c r="Q25" s="142"/>
      <c r="R25" s="32">
        <v>100</v>
      </c>
      <c r="S25" s="46">
        <f t="shared" si="5"/>
        <v>0</v>
      </c>
    </row>
    <row r="26" spans="1:19" ht="12.75">
      <c r="A26" s="7" t="s">
        <v>35</v>
      </c>
      <c r="B26" s="140"/>
      <c r="C26" s="32">
        <v>34</v>
      </c>
      <c r="D26" s="46">
        <f t="shared" si="4"/>
        <v>0</v>
      </c>
      <c r="E26" s="7" t="s">
        <v>20</v>
      </c>
      <c r="F26" s="142"/>
      <c r="G26" s="142"/>
      <c r="H26" s="142"/>
      <c r="I26" s="142"/>
      <c r="J26" s="125">
        <v>38</v>
      </c>
      <c r="K26" s="46">
        <f t="shared" si="1"/>
        <v>0</v>
      </c>
      <c r="L26" s="7" t="s">
        <v>196</v>
      </c>
      <c r="M26" s="140"/>
      <c r="N26" s="32">
        <v>4</v>
      </c>
      <c r="O26" s="46">
        <f t="shared" si="2"/>
        <v>0</v>
      </c>
      <c r="P26" s="7" t="s">
        <v>136</v>
      </c>
      <c r="Q26" s="142"/>
      <c r="R26" s="32">
        <v>7</v>
      </c>
      <c r="S26" s="46">
        <f t="shared" si="5"/>
        <v>0</v>
      </c>
    </row>
    <row r="27" spans="1:19" ht="12.75">
      <c r="A27" s="7" t="s">
        <v>40</v>
      </c>
      <c r="B27" s="140"/>
      <c r="C27" s="32">
        <v>14</v>
      </c>
      <c r="D27" s="46">
        <f t="shared" si="4"/>
        <v>0</v>
      </c>
      <c r="E27" s="7" t="s">
        <v>23</v>
      </c>
      <c r="F27" s="142"/>
      <c r="G27" s="142"/>
      <c r="H27" s="142"/>
      <c r="I27" s="142"/>
      <c r="J27" s="125">
        <v>4</v>
      </c>
      <c r="K27" s="46">
        <f t="shared" si="1"/>
        <v>0</v>
      </c>
      <c r="L27" s="7" t="s">
        <v>96</v>
      </c>
      <c r="M27" s="140"/>
      <c r="N27" s="32">
        <v>17</v>
      </c>
      <c r="O27" s="46">
        <f t="shared" si="2"/>
        <v>0</v>
      </c>
      <c r="P27" s="7" t="s">
        <v>139</v>
      </c>
      <c r="Q27" s="142"/>
      <c r="R27" s="32">
        <v>5</v>
      </c>
      <c r="S27" s="46">
        <f t="shared" si="5"/>
        <v>0</v>
      </c>
    </row>
    <row r="28" spans="1:19" ht="13.5" thickBot="1">
      <c r="A28" s="7" t="s">
        <v>41</v>
      </c>
      <c r="B28" s="140"/>
      <c r="C28" s="32">
        <v>50</v>
      </c>
      <c r="D28" s="46">
        <f t="shared" si="4"/>
        <v>0</v>
      </c>
      <c r="E28" s="7" t="s">
        <v>33</v>
      </c>
      <c r="F28" s="142"/>
      <c r="G28" s="142"/>
      <c r="H28" s="142"/>
      <c r="I28" s="142"/>
      <c r="J28" s="125">
        <v>40</v>
      </c>
      <c r="K28" s="46">
        <f t="shared" si="1"/>
        <v>0</v>
      </c>
      <c r="L28" s="57"/>
      <c r="M28" s="72"/>
      <c r="N28" s="32"/>
      <c r="O28" s="26"/>
      <c r="P28" s="7" t="s">
        <v>137</v>
      </c>
      <c r="Q28" s="142"/>
      <c r="R28" s="32">
        <v>6</v>
      </c>
      <c r="S28" s="46">
        <f t="shared" si="5"/>
        <v>0</v>
      </c>
    </row>
    <row r="29" spans="1:19" ht="13.5" thickBot="1">
      <c r="A29" s="10"/>
      <c r="B29" s="133"/>
      <c r="C29" s="135"/>
      <c r="D29" s="26"/>
      <c r="E29" s="7" t="s">
        <v>24</v>
      </c>
      <c r="F29" s="142"/>
      <c r="G29" s="142"/>
      <c r="H29" s="142"/>
      <c r="I29" s="142"/>
      <c r="J29" s="125">
        <v>2</v>
      </c>
      <c r="K29" s="70">
        <f t="shared" si="1"/>
        <v>0</v>
      </c>
      <c r="L29" s="56" t="s">
        <v>97</v>
      </c>
      <c r="M29" s="136"/>
      <c r="N29" s="35"/>
      <c r="O29" s="26"/>
      <c r="P29" s="7" t="s">
        <v>158</v>
      </c>
      <c r="Q29" s="142"/>
      <c r="R29" s="32">
        <v>100</v>
      </c>
      <c r="S29" s="46">
        <f t="shared" si="5"/>
        <v>0</v>
      </c>
    </row>
    <row r="30" spans="1:19" ht="13.5" thickBot="1">
      <c r="A30" s="56" t="s">
        <v>79</v>
      </c>
      <c r="B30" s="134"/>
      <c r="C30" s="135"/>
      <c r="D30" s="26"/>
      <c r="E30" s="7" t="s">
        <v>21</v>
      </c>
      <c r="F30" s="142"/>
      <c r="G30" s="142"/>
      <c r="H30" s="142"/>
      <c r="I30" s="142"/>
      <c r="J30" s="125">
        <v>8</v>
      </c>
      <c r="K30" s="46">
        <f t="shared" si="1"/>
        <v>0</v>
      </c>
      <c r="L30" s="59" t="s">
        <v>100</v>
      </c>
      <c r="M30" s="143"/>
      <c r="N30" s="35">
        <v>5</v>
      </c>
      <c r="O30" s="46">
        <f aca="true" t="shared" si="6" ref="O30:O61">SUM(M30*N30)</f>
        <v>0</v>
      </c>
      <c r="P30" s="7" t="s">
        <v>159</v>
      </c>
      <c r="Q30" s="142"/>
      <c r="R30" s="32">
        <v>75</v>
      </c>
      <c r="S30" s="46">
        <f t="shared" si="5"/>
        <v>0</v>
      </c>
    </row>
    <row r="31" spans="1:19" ht="12.75">
      <c r="A31" s="59" t="s">
        <v>165</v>
      </c>
      <c r="B31" s="140"/>
      <c r="C31" s="32">
        <v>35</v>
      </c>
      <c r="D31" s="46">
        <f aca="true" t="shared" si="7" ref="D31:D39">SUM(B31*C31)</f>
        <v>0</v>
      </c>
      <c r="E31" s="7" t="s">
        <v>22</v>
      </c>
      <c r="F31" s="142"/>
      <c r="G31" s="142"/>
      <c r="H31" s="142"/>
      <c r="I31" s="142"/>
      <c r="J31" s="125">
        <v>4</v>
      </c>
      <c r="K31" s="46">
        <f t="shared" si="1"/>
        <v>0</v>
      </c>
      <c r="L31" s="7" t="s">
        <v>102</v>
      </c>
      <c r="M31" s="140"/>
      <c r="N31" s="32">
        <v>5</v>
      </c>
      <c r="O31" s="46">
        <f t="shared" si="6"/>
        <v>0</v>
      </c>
      <c r="P31" s="7" t="s">
        <v>160</v>
      </c>
      <c r="Q31" s="142"/>
      <c r="R31" s="32">
        <v>150</v>
      </c>
      <c r="S31" s="46">
        <f t="shared" si="5"/>
        <v>0</v>
      </c>
    </row>
    <row r="32" spans="1:19" ht="12.75">
      <c r="A32" s="7" t="s">
        <v>78</v>
      </c>
      <c r="B32" s="140"/>
      <c r="C32" s="32">
        <v>5</v>
      </c>
      <c r="D32" s="46">
        <f t="shared" si="7"/>
        <v>0</v>
      </c>
      <c r="E32" s="7" t="s">
        <v>191</v>
      </c>
      <c r="F32" s="142"/>
      <c r="G32" s="142"/>
      <c r="H32" s="142"/>
      <c r="I32" s="142"/>
      <c r="J32" s="125">
        <v>17</v>
      </c>
      <c r="K32" s="46">
        <f t="shared" si="1"/>
        <v>0</v>
      </c>
      <c r="L32" s="7" t="s">
        <v>99</v>
      </c>
      <c r="M32" s="140"/>
      <c r="N32" s="32">
        <v>17</v>
      </c>
      <c r="O32" s="46">
        <f t="shared" si="6"/>
        <v>0</v>
      </c>
      <c r="P32" s="7" t="s">
        <v>138</v>
      </c>
      <c r="Q32" s="142"/>
      <c r="R32" s="32">
        <v>100</v>
      </c>
      <c r="S32" s="46">
        <f t="shared" si="5"/>
        <v>0</v>
      </c>
    </row>
    <row r="33" spans="1:19" ht="13.5" thickBot="1">
      <c r="A33" s="7" t="s">
        <v>161</v>
      </c>
      <c r="B33" s="140"/>
      <c r="C33" s="32">
        <v>100</v>
      </c>
      <c r="D33" s="46">
        <f t="shared" si="7"/>
        <v>0</v>
      </c>
      <c r="E33" s="7" t="s">
        <v>25</v>
      </c>
      <c r="F33" s="142"/>
      <c r="G33" s="142"/>
      <c r="H33" s="142"/>
      <c r="I33" s="142"/>
      <c r="J33" s="125">
        <v>34</v>
      </c>
      <c r="K33" s="46">
        <f t="shared" si="1"/>
        <v>0</v>
      </c>
      <c r="L33" s="7" t="s">
        <v>101</v>
      </c>
      <c r="M33" s="140"/>
      <c r="N33" s="36">
        <v>2</v>
      </c>
      <c r="O33" s="46">
        <f t="shared" si="6"/>
        <v>0</v>
      </c>
      <c r="P33" s="1"/>
      <c r="Q33" s="11"/>
      <c r="R33" s="33"/>
      <c r="S33" s="27"/>
    </row>
    <row r="34" spans="1:19" ht="12.75">
      <c r="A34" s="7" t="s">
        <v>152</v>
      </c>
      <c r="B34" s="140"/>
      <c r="C34" s="32">
        <v>26</v>
      </c>
      <c r="D34" s="46">
        <f t="shared" si="7"/>
        <v>0</v>
      </c>
      <c r="E34" s="7" t="s">
        <v>26</v>
      </c>
      <c r="F34" s="142"/>
      <c r="G34" s="142"/>
      <c r="H34" s="142"/>
      <c r="I34" s="142"/>
      <c r="J34" s="125">
        <v>70</v>
      </c>
      <c r="K34" s="46">
        <f t="shared" si="1"/>
        <v>0</v>
      </c>
      <c r="L34" s="7" t="s">
        <v>164</v>
      </c>
      <c r="M34" s="140"/>
      <c r="N34" s="36">
        <v>34</v>
      </c>
      <c r="O34" s="46">
        <f t="shared" si="6"/>
        <v>0</v>
      </c>
      <c r="P34" s="29" t="s">
        <v>180</v>
      </c>
      <c r="Q34" s="145"/>
      <c r="R34" s="37">
        <v>3</v>
      </c>
      <c r="S34" s="47">
        <f aca="true" t="shared" si="8" ref="S34:S39">SUM(Q34*R34)</f>
        <v>0</v>
      </c>
    </row>
    <row r="35" spans="1:19" ht="12.75">
      <c r="A35" s="7" t="s">
        <v>153</v>
      </c>
      <c r="B35" s="140"/>
      <c r="C35" s="32">
        <v>12</v>
      </c>
      <c r="D35" s="46">
        <f t="shared" si="7"/>
        <v>0</v>
      </c>
      <c r="E35" s="7" t="s">
        <v>27</v>
      </c>
      <c r="F35" s="142"/>
      <c r="G35" s="142"/>
      <c r="H35" s="142"/>
      <c r="I35" s="142"/>
      <c r="J35" s="125">
        <v>100</v>
      </c>
      <c r="K35" s="46">
        <f t="shared" si="1"/>
        <v>0</v>
      </c>
      <c r="L35" s="7" t="s">
        <v>162</v>
      </c>
      <c r="M35" s="140"/>
      <c r="N35" s="36">
        <v>17</v>
      </c>
      <c r="O35" s="46">
        <f t="shared" si="6"/>
        <v>0</v>
      </c>
      <c r="P35" s="24" t="s">
        <v>178</v>
      </c>
      <c r="Q35" s="146"/>
      <c r="R35" s="32"/>
      <c r="S35" s="48">
        <f t="shared" si="8"/>
        <v>0</v>
      </c>
    </row>
    <row r="36" spans="1:19" ht="13.5" thickBot="1">
      <c r="A36" s="7" t="s">
        <v>163</v>
      </c>
      <c r="B36" s="140"/>
      <c r="C36" s="32">
        <v>7</v>
      </c>
      <c r="D36" s="46">
        <f t="shared" si="7"/>
        <v>0</v>
      </c>
      <c r="E36" s="10"/>
      <c r="F36" s="9"/>
      <c r="G36" s="9"/>
      <c r="H36" s="9"/>
      <c r="I36" s="9"/>
      <c r="J36" s="34"/>
      <c r="K36" s="26"/>
      <c r="L36" s="7" t="s">
        <v>103</v>
      </c>
      <c r="M36" s="140"/>
      <c r="N36" s="36">
        <v>3</v>
      </c>
      <c r="O36" s="46">
        <f t="shared" si="6"/>
        <v>0</v>
      </c>
      <c r="P36" s="24" t="s">
        <v>183</v>
      </c>
      <c r="Q36" s="146"/>
      <c r="R36" s="32">
        <v>1</v>
      </c>
      <c r="S36" s="48">
        <f t="shared" si="8"/>
        <v>0</v>
      </c>
    </row>
    <row r="37" spans="1:19" ht="13.5" thickBot="1">
      <c r="A37" s="7" t="s">
        <v>155</v>
      </c>
      <c r="B37" s="140"/>
      <c r="C37" s="32">
        <v>10</v>
      </c>
      <c r="D37" s="70">
        <f t="shared" si="7"/>
        <v>0</v>
      </c>
      <c r="E37" s="56" t="s">
        <v>29</v>
      </c>
      <c r="F37" s="73">
        <v>1</v>
      </c>
      <c r="G37" s="9">
        <v>2</v>
      </c>
      <c r="H37" s="9">
        <v>3</v>
      </c>
      <c r="I37" s="9">
        <v>4</v>
      </c>
      <c r="J37" s="34"/>
      <c r="K37" s="26"/>
      <c r="L37" s="7" t="s">
        <v>104</v>
      </c>
      <c r="M37" s="140"/>
      <c r="N37" s="36">
        <v>17</v>
      </c>
      <c r="O37" s="46">
        <f t="shared" si="6"/>
        <v>0</v>
      </c>
      <c r="P37" s="24" t="s">
        <v>179</v>
      </c>
      <c r="Q37" s="146"/>
      <c r="R37" s="32">
        <v>1</v>
      </c>
      <c r="S37" s="48">
        <f t="shared" si="8"/>
        <v>0</v>
      </c>
    </row>
    <row r="38" spans="1:19" ht="12.75">
      <c r="A38" s="7" t="s">
        <v>77</v>
      </c>
      <c r="B38" s="140"/>
      <c r="C38" s="32">
        <v>9</v>
      </c>
      <c r="D38" s="46">
        <f t="shared" si="7"/>
        <v>0</v>
      </c>
      <c r="E38" s="59" t="s">
        <v>50</v>
      </c>
      <c r="F38" s="142"/>
      <c r="G38" s="142"/>
      <c r="H38" s="142"/>
      <c r="I38" s="142"/>
      <c r="J38" s="32">
        <v>35</v>
      </c>
      <c r="K38" s="46">
        <f aca="true" t="shared" si="9" ref="K38:K61">SUM(F38:I38)*(J38)</f>
        <v>0</v>
      </c>
      <c r="L38" s="7" t="s">
        <v>105</v>
      </c>
      <c r="M38" s="140"/>
      <c r="N38" s="36">
        <v>5</v>
      </c>
      <c r="O38" s="46">
        <f t="shared" si="6"/>
        <v>0</v>
      </c>
      <c r="P38" s="24" t="s">
        <v>182</v>
      </c>
      <c r="Q38" s="146"/>
      <c r="R38" s="32">
        <v>1</v>
      </c>
      <c r="S38" s="48">
        <f t="shared" si="8"/>
        <v>0</v>
      </c>
    </row>
    <row r="39" spans="1:19" ht="13.5" thickBot="1">
      <c r="A39" s="7" t="s">
        <v>76</v>
      </c>
      <c r="B39" s="140"/>
      <c r="C39" s="32">
        <v>4</v>
      </c>
      <c r="D39" s="46">
        <f t="shared" si="7"/>
        <v>0</v>
      </c>
      <c r="E39" s="7" t="s">
        <v>51</v>
      </c>
      <c r="F39" s="142"/>
      <c r="G39" s="142"/>
      <c r="H39" s="142"/>
      <c r="I39" s="142"/>
      <c r="J39" s="32">
        <v>41</v>
      </c>
      <c r="K39" s="46">
        <f t="shared" si="9"/>
        <v>0</v>
      </c>
      <c r="L39" s="7" t="s">
        <v>107</v>
      </c>
      <c r="M39" s="140"/>
      <c r="N39" s="36">
        <v>1</v>
      </c>
      <c r="O39" s="46">
        <f t="shared" si="6"/>
        <v>0</v>
      </c>
      <c r="P39" s="25" t="s">
        <v>181</v>
      </c>
      <c r="Q39" s="147"/>
      <c r="R39" s="38">
        <v>1</v>
      </c>
      <c r="S39" s="49">
        <f t="shared" si="8"/>
        <v>0</v>
      </c>
    </row>
    <row r="40" spans="1:19" ht="13.5" thickBot="1">
      <c r="A40" s="11"/>
      <c r="B40" s="133"/>
      <c r="C40" s="32"/>
      <c r="D40" s="26"/>
      <c r="E40" s="7" t="s">
        <v>49</v>
      </c>
      <c r="F40" s="142"/>
      <c r="G40" s="142"/>
      <c r="H40" s="142"/>
      <c r="I40" s="142"/>
      <c r="J40" s="32">
        <v>17</v>
      </c>
      <c r="K40" s="46">
        <f t="shared" si="9"/>
        <v>0</v>
      </c>
      <c r="L40" s="7" t="s">
        <v>108</v>
      </c>
      <c r="M40" s="140"/>
      <c r="N40" s="36">
        <v>17</v>
      </c>
      <c r="O40" s="46">
        <f t="shared" si="6"/>
        <v>0</v>
      </c>
      <c r="P40" s="14"/>
      <c r="Q40" s="18"/>
      <c r="R40" s="39"/>
      <c r="S40" s="30"/>
    </row>
    <row r="41" spans="1:19" ht="13.5" thickBot="1">
      <c r="A41" s="56" t="s">
        <v>67</v>
      </c>
      <c r="B41" s="134"/>
      <c r="C41" s="32"/>
      <c r="D41" s="26"/>
      <c r="E41" s="7" t="s">
        <v>52</v>
      </c>
      <c r="F41" s="142"/>
      <c r="G41" s="142"/>
      <c r="H41" s="142"/>
      <c r="I41" s="142"/>
      <c r="J41" s="32">
        <v>50</v>
      </c>
      <c r="K41" s="46">
        <f t="shared" si="9"/>
        <v>0</v>
      </c>
      <c r="L41" s="7" t="s">
        <v>186</v>
      </c>
      <c r="M41" s="140"/>
      <c r="N41" s="36">
        <v>5</v>
      </c>
      <c r="O41" s="46">
        <f t="shared" si="6"/>
        <v>0</v>
      </c>
      <c r="P41" s="23" t="s">
        <v>174</v>
      </c>
      <c r="Q41" s="145"/>
      <c r="R41" s="40">
        <v>9</v>
      </c>
      <c r="S41" s="47">
        <f>SUM(Q41*R41)</f>
        <v>0</v>
      </c>
    </row>
    <row r="42" spans="1:19" ht="12.75">
      <c r="A42" s="59" t="s">
        <v>68</v>
      </c>
      <c r="B42" s="140"/>
      <c r="C42" s="32">
        <v>9</v>
      </c>
      <c r="D42" s="46">
        <f aca="true" t="shared" si="10" ref="D42:D52">SUM(B42*C42)</f>
        <v>0</v>
      </c>
      <c r="E42" s="7" t="s">
        <v>57</v>
      </c>
      <c r="F42" s="142"/>
      <c r="G42" s="142"/>
      <c r="H42" s="142"/>
      <c r="I42" s="142"/>
      <c r="J42" s="32">
        <v>34</v>
      </c>
      <c r="K42" s="46">
        <f t="shared" si="9"/>
        <v>0</v>
      </c>
      <c r="L42" s="7" t="s">
        <v>185</v>
      </c>
      <c r="M42" s="140"/>
      <c r="N42" s="36">
        <v>11</v>
      </c>
      <c r="O42" s="46">
        <f t="shared" si="6"/>
        <v>0</v>
      </c>
      <c r="P42" s="24" t="s">
        <v>175</v>
      </c>
      <c r="Q42" s="146"/>
      <c r="R42" s="41">
        <v>50</v>
      </c>
      <c r="S42" s="48">
        <f>SUM(Q42*R42)</f>
        <v>0</v>
      </c>
    </row>
    <row r="43" spans="1:19" ht="12.75">
      <c r="A43" s="7" t="s">
        <v>69</v>
      </c>
      <c r="B43" s="140"/>
      <c r="C43" s="32">
        <v>17</v>
      </c>
      <c r="D43" s="46">
        <f t="shared" si="10"/>
        <v>0</v>
      </c>
      <c r="E43" s="7" t="s">
        <v>53</v>
      </c>
      <c r="F43" s="142"/>
      <c r="G43" s="142"/>
      <c r="H43" s="142"/>
      <c r="I43" s="142"/>
      <c r="J43" s="32">
        <v>20</v>
      </c>
      <c r="K43" s="46">
        <f t="shared" si="9"/>
        <v>0</v>
      </c>
      <c r="L43" s="7" t="s">
        <v>170</v>
      </c>
      <c r="M43" s="140"/>
      <c r="N43" s="32">
        <v>35</v>
      </c>
      <c r="O43" s="46">
        <f t="shared" si="6"/>
        <v>0</v>
      </c>
      <c r="P43" s="24" t="s">
        <v>176</v>
      </c>
      <c r="Q43" s="146"/>
      <c r="R43" s="41">
        <v>35</v>
      </c>
      <c r="S43" s="48">
        <f>SUM(Q43*R43)</f>
        <v>0</v>
      </c>
    </row>
    <row r="44" spans="1:19" ht="13.5" thickBot="1">
      <c r="A44" s="7" t="s">
        <v>70</v>
      </c>
      <c r="B44" s="140"/>
      <c r="C44" s="32">
        <v>3</v>
      </c>
      <c r="D44" s="46">
        <f t="shared" si="10"/>
        <v>0</v>
      </c>
      <c r="E44" s="7" t="s">
        <v>54</v>
      </c>
      <c r="F44" s="142"/>
      <c r="G44" s="142"/>
      <c r="H44" s="142"/>
      <c r="I44" s="142"/>
      <c r="J44" s="32">
        <v>17</v>
      </c>
      <c r="K44" s="46">
        <f t="shared" si="9"/>
        <v>0</v>
      </c>
      <c r="L44" s="7" t="s">
        <v>109</v>
      </c>
      <c r="M44" s="140"/>
      <c r="N44" s="36">
        <v>1</v>
      </c>
      <c r="O44" s="46">
        <f t="shared" si="6"/>
        <v>0</v>
      </c>
      <c r="P44" s="25" t="s">
        <v>177</v>
      </c>
      <c r="Q44" s="147"/>
      <c r="R44" s="42">
        <v>17</v>
      </c>
      <c r="S44" s="49">
        <f>SUM(Q44*R44)</f>
        <v>0</v>
      </c>
    </row>
    <row r="45" spans="1:19" ht="13.5" thickBot="1">
      <c r="A45" s="7" t="s">
        <v>71</v>
      </c>
      <c r="B45" s="140"/>
      <c r="C45" s="32">
        <v>5</v>
      </c>
      <c r="D45" s="46">
        <f t="shared" si="10"/>
        <v>0</v>
      </c>
      <c r="E45" s="7" t="s">
        <v>55</v>
      </c>
      <c r="F45" s="142"/>
      <c r="G45" s="142"/>
      <c r="H45" s="142"/>
      <c r="I45" s="142"/>
      <c r="J45" s="32">
        <v>3</v>
      </c>
      <c r="K45" s="46">
        <f t="shared" si="9"/>
        <v>0</v>
      </c>
      <c r="L45" s="7" t="s">
        <v>110</v>
      </c>
      <c r="M45" s="140"/>
      <c r="N45" s="36">
        <v>9</v>
      </c>
      <c r="O45" s="46">
        <f t="shared" si="6"/>
        <v>0</v>
      </c>
      <c r="P45" s="14"/>
      <c r="Q45" s="18"/>
      <c r="R45" s="39"/>
      <c r="S45" s="30"/>
    </row>
    <row r="46" spans="1:19" ht="12.75">
      <c r="A46" s="7" t="s">
        <v>72</v>
      </c>
      <c r="B46" s="140"/>
      <c r="C46" s="32">
        <v>17</v>
      </c>
      <c r="D46" s="46">
        <f t="shared" si="10"/>
        <v>0</v>
      </c>
      <c r="E46" s="7" t="s">
        <v>56</v>
      </c>
      <c r="F46" s="142"/>
      <c r="G46" s="142"/>
      <c r="H46" s="142"/>
      <c r="I46" s="142"/>
      <c r="J46" s="32">
        <v>34</v>
      </c>
      <c r="K46" s="46">
        <f t="shared" si="9"/>
        <v>0</v>
      </c>
      <c r="L46" s="7" t="s">
        <v>112</v>
      </c>
      <c r="M46" s="140"/>
      <c r="N46" s="36">
        <v>1</v>
      </c>
      <c r="O46" s="46">
        <f t="shared" si="6"/>
        <v>0</v>
      </c>
      <c r="P46" s="23" t="s">
        <v>143</v>
      </c>
      <c r="Q46" s="145"/>
      <c r="R46" s="43">
        <v>5</v>
      </c>
      <c r="S46" s="47">
        <f>SUM(Q46*R46)</f>
        <v>0</v>
      </c>
    </row>
    <row r="47" spans="1:19" ht="12.75">
      <c r="A47" s="7" t="s">
        <v>169</v>
      </c>
      <c r="B47" s="140"/>
      <c r="C47" s="32">
        <v>35</v>
      </c>
      <c r="D47" s="46">
        <f t="shared" si="10"/>
        <v>0</v>
      </c>
      <c r="E47" s="7" t="s">
        <v>59</v>
      </c>
      <c r="F47" s="142"/>
      <c r="G47" s="142"/>
      <c r="H47" s="142"/>
      <c r="I47" s="142"/>
      <c r="J47" s="32">
        <v>41</v>
      </c>
      <c r="K47" s="46">
        <f t="shared" si="9"/>
        <v>0</v>
      </c>
      <c r="L47" s="7" t="s">
        <v>172</v>
      </c>
      <c r="M47" s="140"/>
      <c r="N47" s="36">
        <v>50</v>
      </c>
      <c r="O47" s="46">
        <f t="shared" si="6"/>
        <v>0</v>
      </c>
      <c r="P47" s="24" t="s">
        <v>140</v>
      </c>
      <c r="Q47" s="146"/>
      <c r="R47" s="36">
        <v>5</v>
      </c>
      <c r="S47" s="48">
        <f>SUM(Q47*R47)</f>
        <v>0</v>
      </c>
    </row>
    <row r="48" spans="1:19" ht="12.75">
      <c r="A48" s="7" t="s">
        <v>168</v>
      </c>
      <c r="B48" s="140"/>
      <c r="C48" s="32">
        <v>25</v>
      </c>
      <c r="D48" s="46">
        <f t="shared" si="10"/>
        <v>0</v>
      </c>
      <c r="E48" s="7" t="s">
        <v>60</v>
      </c>
      <c r="F48" s="142"/>
      <c r="G48" s="142"/>
      <c r="H48" s="142"/>
      <c r="I48" s="142"/>
      <c r="J48" s="32">
        <v>31</v>
      </c>
      <c r="K48" s="46">
        <f t="shared" si="9"/>
        <v>0</v>
      </c>
      <c r="L48" s="7" t="s">
        <v>171</v>
      </c>
      <c r="M48" s="140"/>
      <c r="N48" s="36">
        <v>35</v>
      </c>
      <c r="O48" s="46">
        <f t="shared" si="6"/>
        <v>0</v>
      </c>
      <c r="P48" s="24" t="s">
        <v>141</v>
      </c>
      <c r="Q48" s="146"/>
      <c r="R48" s="36">
        <v>10</v>
      </c>
      <c r="S48" s="48">
        <f>SUM(Q48*R48)</f>
        <v>0</v>
      </c>
    </row>
    <row r="49" spans="1:19" ht="13.5" thickBot="1">
      <c r="A49" s="7" t="s">
        <v>167</v>
      </c>
      <c r="B49" s="140"/>
      <c r="C49" s="32">
        <v>17</v>
      </c>
      <c r="D49" s="46">
        <f t="shared" si="10"/>
        <v>0</v>
      </c>
      <c r="E49" s="7" t="s">
        <v>58</v>
      </c>
      <c r="F49" s="142"/>
      <c r="G49" s="142"/>
      <c r="H49" s="142"/>
      <c r="I49" s="142"/>
      <c r="J49" s="32">
        <v>3</v>
      </c>
      <c r="K49" s="46">
        <f t="shared" si="9"/>
        <v>0</v>
      </c>
      <c r="L49" s="7" t="s">
        <v>113</v>
      </c>
      <c r="M49" s="140"/>
      <c r="N49" s="36">
        <v>5</v>
      </c>
      <c r="O49" s="46">
        <f t="shared" si="6"/>
        <v>0</v>
      </c>
      <c r="P49" s="31" t="s">
        <v>142</v>
      </c>
      <c r="Q49" s="147"/>
      <c r="R49" s="44">
        <v>10</v>
      </c>
      <c r="S49" s="49">
        <f>SUM(Q49*R49)</f>
        <v>0</v>
      </c>
    </row>
    <row r="50" spans="1:19" ht="12.75">
      <c r="A50" s="7" t="s">
        <v>73</v>
      </c>
      <c r="B50" s="140"/>
      <c r="C50" s="32">
        <v>50</v>
      </c>
      <c r="D50" s="46">
        <f t="shared" si="10"/>
        <v>0</v>
      </c>
      <c r="E50" s="7" t="s">
        <v>106</v>
      </c>
      <c r="F50" s="142"/>
      <c r="G50" s="142"/>
      <c r="H50" s="142"/>
      <c r="I50" s="142"/>
      <c r="J50" s="32">
        <v>17</v>
      </c>
      <c r="K50" s="46">
        <f t="shared" si="9"/>
        <v>0</v>
      </c>
      <c r="L50" s="7" t="s">
        <v>114</v>
      </c>
      <c r="M50" s="140"/>
      <c r="N50" s="36">
        <v>38</v>
      </c>
      <c r="O50" s="46">
        <f t="shared" si="6"/>
        <v>0</v>
      </c>
      <c r="P50" s="28"/>
      <c r="Q50" s="28"/>
      <c r="R50" s="28"/>
      <c r="S50" s="28"/>
    </row>
    <row r="51" spans="1:19" ht="12.75">
      <c r="A51" s="7" t="s">
        <v>166</v>
      </c>
      <c r="B51" s="140"/>
      <c r="C51" s="32">
        <v>12</v>
      </c>
      <c r="D51" s="46">
        <f t="shared" si="10"/>
        <v>0</v>
      </c>
      <c r="E51" s="7" t="s">
        <v>62</v>
      </c>
      <c r="F51" s="142"/>
      <c r="G51" s="142"/>
      <c r="H51" s="142"/>
      <c r="I51" s="142"/>
      <c r="J51" s="32">
        <v>35</v>
      </c>
      <c r="K51" s="46">
        <f t="shared" si="9"/>
        <v>0</v>
      </c>
      <c r="L51" s="7" t="s">
        <v>115</v>
      </c>
      <c r="M51" s="140"/>
      <c r="N51" s="36">
        <v>17</v>
      </c>
      <c r="O51" s="46">
        <f t="shared" si="6"/>
        <v>0</v>
      </c>
      <c r="P51" s="8"/>
      <c r="Q51" s="7"/>
      <c r="R51" s="7"/>
      <c r="S51" s="7"/>
    </row>
    <row r="52" spans="1:19" ht="12.75">
      <c r="A52" s="7" t="s">
        <v>74</v>
      </c>
      <c r="B52" s="140"/>
      <c r="C52" s="32">
        <v>5</v>
      </c>
      <c r="D52" s="46">
        <f t="shared" si="10"/>
        <v>0</v>
      </c>
      <c r="E52" s="7" t="s">
        <v>61</v>
      </c>
      <c r="F52" s="142"/>
      <c r="G52" s="142"/>
      <c r="H52" s="142"/>
      <c r="I52" s="142"/>
      <c r="J52" s="32">
        <v>19</v>
      </c>
      <c r="K52" s="46">
        <f t="shared" si="9"/>
        <v>0</v>
      </c>
      <c r="L52" s="7" t="s">
        <v>116</v>
      </c>
      <c r="M52" s="140"/>
      <c r="N52" s="32">
        <v>5</v>
      </c>
      <c r="O52" s="46">
        <f t="shared" si="6"/>
        <v>0</v>
      </c>
      <c r="P52" s="2" t="s">
        <v>184</v>
      </c>
      <c r="Q52" s="7"/>
      <c r="R52" s="7"/>
      <c r="S52" s="7"/>
    </row>
    <row r="53" spans="1:19" ht="13.5" thickBot="1">
      <c r="A53" s="7"/>
      <c r="B53" s="7"/>
      <c r="C53" s="32"/>
      <c r="D53" s="26"/>
      <c r="E53" s="7" t="s">
        <v>188</v>
      </c>
      <c r="F53" s="142"/>
      <c r="G53" s="142"/>
      <c r="H53" s="142"/>
      <c r="I53" s="142"/>
      <c r="J53" s="32">
        <v>100</v>
      </c>
      <c r="K53" s="46">
        <f t="shared" si="9"/>
        <v>0</v>
      </c>
      <c r="L53" s="7" t="s">
        <v>173</v>
      </c>
      <c r="M53" s="140"/>
      <c r="N53" s="32">
        <v>35</v>
      </c>
      <c r="O53" s="46">
        <f t="shared" si="6"/>
        <v>0</v>
      </c>
      <c r="P53" s="45" t="s">
        <v>184</v>
      </c>
      <c r="Q53" s="11"/>
      <c r="R53" s="11"/>
      <c r="S53" s="11"/>
    </row>
    <row r="54" spans="1:19" ht="12.75">
      <c r="A54" s="7"/>
      <c r="B54" s="7"/>
      <c r="C54" s="32"/>
      <c r="D54" s="26"/>
      <c r="E54" s="7" t="s">
        <v>63</v>
      </c>
      <c r="F54" s="142"/>
      <c r="G54" s="142"/>
      <c r="H54" s="142"/>
      <c r="I54" s="142"/>
      <c r="J54" s="32">
        <v>3</v>
      </c>
      <c r="K54" s="46">
        <f t="shared" si="9"/>
        <v>0</v>
      </c>
      <c r="L54" s="7" t="s">
        <v>118</v>
      </c>
      <c r="M54" s="140"/>
      <c r="N54" s="32">
        <v>5</v>
      </c>
      <c r="O54" s="46">
        <f t="shared" si="6"/>
        <v>0</v>
      </c>
      <c r="P54" s="12" t="s">
        <v>144</v>
      </c>
      <c r="Q54" s="13"/>
      <c r="R54" s="13"/>
      <c r="S54" s="50">
        <f>SUM(S8:S53)</f>
        <v>0</v>
      </c>
    </row>
    <row r="55" spans="1:19" ht="12.75">
      <c r="A55" s="7"/>
      <c r="B55" s="7"/>
      <c r="C55" s="32"/>
      <c r="D55" s="26"/>
      <c r="E55" s="7" t="s">
        <v>111</v>
      </c>
      <c r="F55" s="142"/>
      <c r="G55" s="142"/>
      <c r="H55" s="142"/>
      <c r="I55" s="142"/>
      <c r="J55" s="32">
        <v>10</v>
      </c>
      <c r="K55" s="46">
        <f t="shared" si="9"/>
        <v>0</v>
      </c>
      <c r="L55" s="7" t="s">
        <v>117</v>
      </c>
      <c r="M55" s="140"/>
      <c r="N55" s="32">
        <v>3</v>
      </c>
      <c r="O55" s="46">
        <f t="shared" si="6"/>
        <v>0</v>
      </c>
      <c r="P55" s="21"/>
      <c r="Q55" s="19"/>
      <c r="R55" s="19"/>
      <c r="S55" s="19"/>
    </row>
    <row r="56" spans="1:19" ht="12.75">
      <c r="A56" s="7"/>
      <c r="B56" s="7"/>
      <c r="C56" s="32"/>
      <c r="D56" s="26"/>
      <c r="E56" s="7" t="s">
        <v>64</v>
      </c>
      <c r="F56" s="142"/>
      <c r="G56" s="142"/>
      <c r="H56" s="142"/>
      <c r="I56" s="142"/>
      <c r="J56" s="32">
        <v>17</v>
      </c>
      <c r="K56" s="46">
        <f t="shared" si="9"/>
        <v>0</v>
      </c>
      <c r="L56" s="7" t="s">
        <v>119</v>
      </c>
      <c r="M56" s="140"/>
      <c r="N56" s="32">
        <v>3</v>
      </c>
      <c r="O56" s="46">
        <f t="shared" si="6"/>
        <v>0</v>
      </c>
      <c r="P56" s="15" t="s">
        <v>145</v>
      </c>
      <c r="Q56" s="20"/>
      <c r="R56" s="20"/>
      <c r="S56" s="20"/>
    </row>
    <row r="57" spans="1:19" ht="12.75">
      <c r="A57" s="7"/>
      <c r="B57" s="7"/>
      <c r="C57" s="32"/>
      <c r="D57" s="26"/>
      <c r="E57" s="7" t="s">
        <v>192</v>
      </c>
      <c r="F57" s="142"/>
      <c r="G57" s="142"/>
      <c r="H57" s="142"/>
      <c r="I57" s="142"/>
      <c r="J57" s="32">
        <v>7</v>
      </c>
      <c r="K57" s="46">
        <f t="shared" si="9"/>
        <v>0</v>
      </c>
      <c r="L57" s="7" t="s">
        <v>120</v>
      </c>
      <c r="M57" s="140"/>
      <c r="N57" s="32">
        <v>10</v>
      </c>
      <c r="O57" s="46">
        <f t="shared" si="6"/>
        <v>0</v>
      </c>
      <c r="P57" s="7" t="s">
        <v>146</v>
      </c>
      <c r="Q57" s="17"/>
      <c r="R57" s="7"/>
      <c r="S57" s="51">
        <f>SUM(D63)</f>
        <v>0</v>
      </c>
    </row>
    <row r="58" spans="1:19" ht="12.75">
      <c r="A58" s="7"/>
      <c r="B58" s="7"/>
      <c r="C58" s="32"/>
      <c r="D58" s="26"/>
      <c r="E58" s="7" t="s">
        <v>23</v>
      </c>
      <c r="F58" s="142"/>
      <c r="G58" s="142"/>
      <c r="H58" s="142"/>
      <c r="I58" s="142"/>
      <c r="J58" s="32">
        <v>4</v>
      </c>
      <c r="K58" s="46">
        <f t="shared" si="9"/>
        <v>0</v>
      </c>
      <c r="L58" s="7" t="s">
        <v>121</v>
      </c>
      <c r="M58" s="140"/>
      <c r="N58" s="32">
        <v>12</v>
      </c>
      <c r="O58" s="46">
        <f t="shared" si="6"/>
        <v>0</v>
      </c>
      <c r="P58" s="7" t="s">
        <v>147</v>
      </c>
      <c r="Q58" s="17"/>
      <c r="R58" s="7"/>
      <c r="S58" s="51">
        <f>SUM(K63)</f>
        <v>0</v>
      </c>
    </row>
    <row r="59" spans="1:19" ht="12.75">
      <c r="A59" s="7"/>
      <c r="B59" s="7"/>
      <c r="C59" s="32"/>
      <c r="D59" s="26"/>
      <c r="E59" s="7" t="s">
        <v>190</v>
      </c>
      <c r="F59" s="142"/>
      <c r="G59" s="142"/>
      <c r="H59" s="142"/>
      <c r="I59" s="142"/>
      <c r="J59" s="32">
        <v>25</v>
      </c>
      <c r="K59" s="46">
        <f t="shared" si="9"/>
        <v>0</v>
      </c>
      <c r="L59" s="7" t="s">
        <v>193</v>
      </c>
      <c r="M59" s="140"/>
      <c r="N59" s="32">
        <v>7</v>
      </c>
      <c r="O59" s="46">
        <f t="shared" si="6"/>
        <v>0</v>
      </c>
      <c r="P59" s="7" t="s">
        <v>148</v>
      </c>
      <c r="Q59" s="17"/>
      <c r="R59" s="7"/>
      <c r="S59" s="51">
        <f>SUM(O63)</f>
        <v>0</v>
      </c>
    </row>
    <row r="60" spans="1:19" ht="12.75">
      <c r="A60" s="7"/>
      <c r="B60" s="7"/>
      <c r="C60" s="32"/>
      <c r="D60" s="26"/>
      <c r="E60" s="7" t="s">
        <v>65</v>
      </c>
      <c r="F60" s="142"/>
      <c r="G60" s="142"/>
      <c r="H60" s="142"/>
      <c r="I60" s="142"/>
      <c r="J60" s="32">
        <v>35</v>
      </c>
      <c r="K60" s="46">
        <f t="shared" si="9"/>
        <v>0</v>
      </c>
      <c r="L60" s="7" t="s">
        <v>122</v>
      </c>
      <c r="M60" s="144"/>
      <c r="N60" s="33">
        <v>17</v>
      </c>
      <c r="O60" s="46">
        <f t="shared" si="6"/>
        <v>0</v>
      </c>
      <c r="P60" s="7" t="s">
        <v>149</v>
      </c>
      <c r="Q60" s="17"/>
      <c r="R60" s="7"/>
      <c r="S60" s="51">
        <f>SUM(S54)</f>
        <v>0</v>
      </c>
    </row>
    <row r="61" spans="1:19" ht="12.75">
      <c r="A61" s="7"/>
      <c r="B61" s="7"/>
      <c r="C61" s="32"/>
      <c r="D61" s="7"/>
      <c r="E61" s="7" t="s">
        <v>66</v>
      </c>
      <c r="F61" s="142"/>
      <c r="G61" s="142"/>
      <c r="H61" s="142"/>
      <c r="I61" s="142"/>
      <c r="J61" s="32">
        <v>50</v>
      </c>
      <c r="K61" s="46">
        <f t="shared" si="9"/>
        <v>0</v>
      </c>
      <c r="L61" s="7" t="s">
        <v>123</v>
      </c>
      <c r="M61" s="140"/>
      <c r="N61" s="32">
        <v>35</v>
      </c>
      <c r="O61" s="46">
        <f t="shared" si="6"/>
        <v>0</v>
      </c>
      <c r="P61" s="8"/>
      <c r="Q61" s="17"/>
      <c r="R61" s="7"/>
      <c r="S61" s="16"/>
    </row>
    <row r="62" spans="1:19" ht="13.5" thickBot="1">
      <c r="A62" s="11"/>
      <c r="B62" s="11"/>
      <c r="C62" s="33"/>
      <c r="D62" s="11"/>
      <c r="E62" s="9"/>
      <c r="F62" s="11"/>
      <c r="G62" s="11"/>
      <c r="H62" s="11"/>
      <c r="I62" s="11"/>
      <c r="J62" s="11"/>
      <c r="K62" s="27"/>
      <c r="L62" s="7"/>
      <c r="M62" s="7"/>
      <c r="N62" s="32"/>
      <c r="O62" s="26"/>
      <c r="P62" s="7"/>
      <c r="Q62" s="17"/>
      <c r="R62" s="7"/>
      <c r="S62" s="16"/>
    </row>
    <row r="63" spans="1:19" ht="12.75">
      <c r="A63" s="12" t="s">
        <v>124</v>
      </c>
      <c r="B63" s="13"/>
      <c r="C63" s="13"/>
      <c r="D63" s="50">
        <f>SUM(D8:D62)</f>
        <v>0</v>
      </c>
      <c r="E63" s="12" t="s">
        <v>125</v>
      </c>
      <c r="F63" s="13"/>
      <c r="G63" s="13"/>
      <c r="H63" s="13"/>
      <c r="I63" s="13"/>
      <c r="J63" s="13"/>
      <c r="K63" s="50">
        <f>SUM(K8:K62)</f>
        <v>0</v>
      </c>
      <c r="L63" s="12" t="s">
        <v>126</v>
      </c>
      <c r="M63" s="13"/>
      <c r="N63" s="13"/>
      <c r="O63" s="50">
        <f>SUM(O8:O62)</f>
        <v>0</v>
      </c>
      <c r="P63" s="8" t="s">
        <v>150</v>
      </c>
      <c r="Q63" s="17"/>
      <c r="R63" s="7"/>
      <c r="S63" s="51">
        <f>SUM(S57:S60)</f>
        <v>0</v>
      </c>
    </row>
    <row r="64" spans="1:4" ht="12.75">
      <c r="A64" s="4" t="s">
        <v>1</v>
      </c>
      <c r="D64" s="117" t="s">
        <v>2</v>
      </c>
    </row>
    <row r="65" spans="2:3" ht="12.75">
      <c r="B65" s="4" t="s">
        <v>3</v>
      </c>
      <c r="C65" s="4"/>
    </row>
    <row r="66" spans="15:19" ht="12.75">
      <c r="O66" s="5"/>
      <c r="P66" s="6"/>
      <c r="Q66" s="6"/>
      <c r="R66" s="6"/>
      <c r="S66" s="6"/>
    </row>
    <row r="67" spans="1:19" ht="3.75" customHeight="1">
      <c r="A67" s="80"/>
      <c r="B67" s="81"/>
      <c r="C67" s="81"/>
      <c r="D67" s="81"/>
      <c r="E67" s="80"/>
      <c r="F67" s="81"/>
      <c r="G67" s="81"/>
      <c r="H67" s="81"/>
      <c r="I67" s="81"/>
      <c r="J67" s="81"/>
      <c r="K67" s="81"/>
      <c r="L67" s="80"/>
      <c r="M67" s="81"/>
      <c r="N67" s="81"/>
      <c r="O67" s="81"/>
      <c r="P67" s="80"/>
      <c r="Q67" s="81"/>
      <c r="R67" s="81"/>
      <c r="S67" s="81"/>
    </row>
    <row r="68" spans="1:19" ht="3.75" customHeight="1">
      <c r="A68" s="80"/>
      <c r="B68" s="81"/>
      <c r="C68" s="81"/>
      <c r="D68" s="81"/>
      <c r="E68" s="80"/>
      <c r="F68" s="81"/>
      <c r="G68" s="81"/>
      <c r="H68" s="81"/>
      <c r="I68" s="81"/>
      <c r="J68" s="81"/>
      <c r="K68" s="81"/>
      <c r="L68" s="80"/>
      <c r="M68" s="81"/>
      <c r="N68" s="81"/>
      <c r="O68" s="81"/>
      <c r="P68" s="80"/>
      <c r="Q68" s="81"/>
      <c r="R68" s="81"/>
      <c r="S68" s="81"/>
    </row>
    <row r="69" spans="1:19" ht="3.75" customHeight="1">
      <c r="A69" s="80"/>
      <c r="B69" s="81"/>
      <c r="C69" s="81"/>
      <c r="D69" s="81"/>
      <c r="E69" s="80"/>
      <c r="F69" s="81"/>
      <c r="G69" s="81"/>
      <c r="H69" s="81"/>
      <c r="I69" s="81"/>
      <c r="J69" s="81"/>
      <c r="K69" s="81"/>
      <c r="L69" s="80"/>
      <c r="M69" s="81"/>
      <c r="N69" s="81"/>
      <c r="O69" s="81"/>
      <c r="P69" s="80"/>
      <c r="Q69" s="81"/>
      <c r="R69" s="81"/>
      <c r="S69" s="81"/>
    </row>
    <row r="70" spans="1:19" ht="3.75" customHeight="1">
      <c r="A70" s="80"/>
      <c r="B70" s="81"/>
      <c r="C70" s="81"/>
      <c r="D70" s="81"/>
      <c r="E70" s="80"/>
      <c r="F70" s="81"/>
      <c r="G70" s="81"/>
      <c r="H70" s="81"/>
      <c r="I70" s="81"/>
      <c r="J70" s="81"/>
      <c r="K70" s="81"/>
      <c r="L70" s="80"/>
      <c r="M70" s="81"/>
      <c r="N70" s="81"/>
      <c r="O70" s="81"/>
      <c r="P70" s="80"/>
      <c r="Q70" s="81"/>
      <c r="R70" s="81"/>
      <c r="S70" s="81"/>
    </row>
    <row r="71" spans="1:19" ht="3.75" customHeight="1">
      <c r="A71" s="80"/>
      <c r="B71" s="81"/>
      <c r="C71" s="81"/>
      <c r="D71" s="81"/>
      <c r="E71" s="80"/>
      <c r="F71" s="81"/>
      <c r="G71" s="81"/>
      <c r="H71" s="81"/>
      <c r="I71" s="81"/>
      <c r="J71" s="81"/>
      <c r="K71" s="81"/>
      <c r="L71" s="80"/>
      <c r="M71" s="81"/>
      <c r="N71" s="81"/>
      <c r="O71" s="81"/>
      <c r="P71" s="80"/>
      <c r="Q71" s="81"/>
      <c r="R71" s="81"/>
      <c r="S71" s="81"/>
    </row>
    <row r="72" spans="1:19" ht="3.75" customHeight="1">
      <c r="A72" s="80"/>
      <c r="B72" s="81"/>
      <c r="C72" s="81"/>
      <c r="D72" s="81"/>
      <c r="E72" s="80"/>
      <c r="F72" s="81"/>
      <c r="G72" s="81"/>
      <c r="H72" s="81"/>
      <c r="I72" s="81"/>
      <c r="J72" s="81"/>
      <c r="K72" s="81"/>
      <c r="L72" s="80"/>
      <c r="M72" s="81"/>
      <c r="N72" s="81"/>
      <c r="O72" s="81"/>
      <c r="P72" s="80"/>
      <c r="Q72" s="81"/>
      <c r="R72" s="81"/>
      <c r="S72" s="81"/>
    </row>
    <row r="73" spans="1:19" ht="3.75" customHeight="1">
      <c r="A73" s="80"/>
      <c r="B73" s="81"/>
      <c r="C73" s="81"/>
      <c r="D73" s="81"/>
      <c r="E73" s="80"/>
      <c r="F73" s="81"/>
      <c r="G73" s="81"/>
      <c r="H73" s="81"/>
      <c r="I73" s="81"/>
      <c r="J73" s="81"/>
      <c r="K73" s="81"/>
      <c r="L73" s="80"/>
      <c r="M73" s="81"/>
      <c r="N73" s="81"/>
      <c r="O73" s="81"/>
      <c r="P73" s="80"/>
      <c r="Q73" s="81"/>
      <c r="R73" s="81"/>
      <c r="S73" s="81"/>
    </row>
    <row r="74" spans="1:19" ht="3.75" customHeight="1">
      <c r="A74" s="80"/>
      <c r="B74" s="81"/>
      <c r="C74" s="81"/>
      <c r="D74" s="81"/>
      <c r="E74" s="80"/>
      <c r="F74" s="81"/>
      <c r="G74" s="81"/>
      <c r="H74" s="81"/>
      <c r="I74" s="81"/>
      <c r="J74" s="81"/>
      <c r="K74" s="81"/>
      <c r="L74" s="80"/>
      <c r="M74" s="81"/>
      <c r="N74" s="81"/>
      <c r="O74" s="81"/>
      <c r="P74" s="80"/>
      <c r="Q74" s="81"/>
      <c r="R74" s="81"/>
      <c r="S74" s="81"/>
    </row>
    <row r="75" spans="1:19" ht="3.75" customHeight="1">
      <c r="A75" s="80"/>
      <c r="B75" s="81"/>
      <c r="C75" s="81"/>
      <c r="D75" s="81"/>
      <c r="E75" s="80"/>
      <c r="F75" s="81"/>
      <c r="G75" s="81"/>
      <c r="H75" s="81"/>
      <c r="I75" s="81"/>
      <c r="J75" s="81"/>
      <c r="K75" s="81"/>
      <c r="L75" s="80"/>
      <c r="M75" s="81"/>
      <c r="N75" s="81"/>
      <c r="O75" s="81"/>
      <c r="P75" s="80"/>
      <c r="Q75" s="81"/>
      <c r="R75" s="81"/>
      <c r="S75" s="81"/>
    </row>
    <row r="76" spans="1:19" ht="3.75" customHeight="1" thickBot="1">
      <c r="A76" s="80"/>
      <c r="B76" s="81"/>
      <c r="C76" s="81"/>
      <c r="D76" s="81"/>
      <c r="E76" s="80"/>
      <c r="F76" s="81"/>
      <c r="G76" s="81"/>
      <c r="H76" s="81"/>
      <c r="I76" s="81"/>
      <c r="J76" s="81"/>
      <c r="K76" s="81"/>
      <c r="L76" s="80"/>
      <c r="M76" s="81"/>
      <c r="N76" s="81"/>
      <c r="O76" s="81"/>
      <c r="P76" s="80"/>
      <c r="Q76" s="81"/>
      <c r="R76" s="81"/>
      <c r="S76" s="81"/>
    </row>
    <row r="77" spans="1:27" ht="21" thickBot="1">
      <c r="A77" s="158"/>
      <c r="B77" s="149"/>
      <c r="C77" s="151"/>
      <c r="D77" s="161" t="s">
        <v>231</v>
      </c>
      <c r="E77" s="172"/>
      <c r="F77" s="175"/>
      <c r="G77" s="175"/>
      <c r="H77" s="175"/>
      <c r="I77" s="175"/>
      <c r="J77" s="168"/>
      <c r="K77" s="169"/>
      <c r="L77" s="169"/>
      <c r="M77" s="190"/>
      <c r="N77" s="190"/>
      <c r="O77" s="190"/>
      <c r="P77" s="190"/>
      <c r="Q77" s="190"/>
      <c r="R77" s="190"/>
      <c r="S77" s="190"/>
      <c r="T77" s="170"/>
      <c r="U77" s="75"/>
      <c r="V77" s="75"/>
      <c r="W77" s="75"/>
      <c r="X77" s="75"/>
      <c r="Y77" s="75"/>
      <c r="Z77" s="75"/>
      <c r="AA77" s="75"/>
    </row>
    <row r="78" spans="1:27" ht="21" thickBot="1">
      <c r="A78" s="158"/>
      <c r="B78" s="149"/>
      <c r="C78" s="151"/>
      <c r="D78" s="161" t="s">
        <v>197</v>
      </c>
      <c r="E78" s="172"/>
      <c r="F78" s="175"/>
      <c r="G78" s="175"/>
      <c r="H78" s="175"/>
      <c r="I78" s="176"/>
      <c r="J78" s="84"/>
      <c r="K78" s="164"/>
      <c r="L78" s="163" t="s">
        <v>208</v>
      </c>
      <c r="M78" s="172"/>
      <c r="N78" s="173"/>
      <c r="O78" s="173"/>
      <c r="P78" s="173"/>
      <c r="Q78" s="173"/>
      <c r="R78" s="173"/>
      <c r="S78" s="174"/>
      <c r="T78" s="79"/>
      <c r="U78" s="75"/>
      <c r="V78" s="75"/>
      <c r="W78" s="75"/>
      <c r="X78" s="75"/>
      <c r="Y78" s="75"/>
      <c r="Z78" s="75"/>
      <c r="AA78" s="75"/>
    </row>
    <row r="79" spans="1:27" ht="21" thickBot="1">
      <c r="A79" s="93"/>
      <c r="B79" s="159"/>
      <c r="C79" s="94"/>
      <c r="D79" s="160" t="s">
        <v>207</v>
      </c>
      <c r="E79" s="177"/>
      <c r="F79" s="178"/>
      <c r="G79" s="178"/>
      <c r="H79" s="178"/>
      <c r="I79" s="178"/>
      <c r="J79" s="89"/>
      <c r="K79" s="162"/>
      <c r="L79" s="163" t="s">
        <v>213</v>
      </c>
      <c r="M79" s="181"/>
      <c r="N79" s="177"/>
      <c r="O79" s="177"/>
      <c r="P79" s="177"/>
      <c r="Q79" s="177"/>
      <c r="R79" s="177"/>
      <c r="S79" s="182"/>
      <c r="T79" s="74"/>
      <c r="U79" s="75"/>
      <c r="V79" s="75"/>
      <c r="W79" s="75"/>
      <c r="X79" s="75"/>
      <c r="Y79" s="75"/>
      <c r="Z79" s="75"/>
      <c r="AA79" s="75"/>
    </row>
    <row r="80" spans="1:19" ht="21" thickBot="1">
      <c r="A80" s="148"/>
      <c r="B80" s="94"/>
      <c r="C80" s="94"/>
      <c r="D80" s="161" t="s">
        <v>198</v>
      </c>
      <c r="E80" s="179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4"/>
    </row>
    <row r="81" spans="1:19" ht="21" thickBot="1">
      <c r="A81" s="148"/>
      <c r="B81" s="149"/>
      <c r="C81" s="150"/>
      <c r="D81" s="161" t="s">
        <v>223</v>
      </c>
      <c r="E81" s="180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6"/>
    </row>
    <row r="82" spans="1:19" ht="21" thickBot="1">
      <c r="A82" s="148"/>
      <c r="B82" s="149"/>
      <c r="C82" s="150"/>
      <c r="D82" s="161" t="s">
        <v>224</v>
      </c>
      <c r="E82" s="173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6"/>
    </row>
    <row r="83" spans="1:19" ht="21" thickBot="1">
      <c r="A83" s="157"/>
      <c r="B83" s="94"/>
      <c r="C83" s="94"/>
      <c r="D83" s="94"/>
      <c r="E83" s="95"/>
      <c r="F83" s="94"/>
      <c r="G83" s="94"/>
      <c r="H83" s="94"/>
      <c r="I83" s="94"/>
      <c r="J83" s="94"/>
      <c r="K83" s="94"/>
      <c r="L83" s="95"/>
      <c r="M83" s="96"/>
      <c r="N83" s="96"/>
      <c r="O83" s="96"/>
      <c r="P83" s="95"/>
      <c r="Q83" s="96"/>
      <c r="R83" s="96"/>
      <c r="S83" s="97"/>
    </row>
    <row r="84" spans="1:19" ht="20.25">
      <c r="A84" s="83" t="s">
        <v>221</v>
      </c>
      <c r="B84" s="84"/>
      <c r="C84" s="84"/>
      <c r="D84" s="84"/>
      <c r="E84" s="85"/>
      <c r="F84" s="84"/>
      <c r="G84" s="84"/>
      <c r="H84" s="84"/>
      <c r="I84" s="84"/>
      <c r="J84" s="84"/>
      <c r="K84" s="84"/>
      <c r="L84" s="85"/>
      <c r="M84" s="86"/>
      <c r="N84" s="86"/>
      <c r="O84" s="86"/>
      <c r="P84" s="85"/>
      <c r="Q84" s="86"/>
      <c r="R84" s="86"/>
      <c r="S84" s="87"/>
    </row>
    <row r="85" spans="1:19" ht="12.75">
      <c r="A85" s="80" t="s">
        <v>222</v>
      </c>
      <c r="B85" s="81"/>
      <c r="C85" s="81"/>
      <c r="D85" s="81"/>
      <c r="E85" s="80"/>
      <c r="F85" s="81"/>
      <c r="G85" s="81"/>
      <c r="H85" s="81"/>
      <c r="I85" s="81"/>
      <c r="J85" s="81"/>
      <c r="K85" s="81"/>
      <c r="L85" s="80"/>
      <c r="M85" s="81"/>
      <c r="N85" s="81"/>
      <c r="O85" s="81"/>
      <c r="P85" s="80"/>
      <c r="Q85" s="81"/>
      <c r="R85" s="81"/>
      <c r="S85" s="81"/>
    </row>
    <row r="86" spans="1:19" ht="21" thickBot="1">
      <c r="A86" s="98" t="s">
        <v>199</v>
      </c>
      <c r="B86" s="99"/>
      <c r="C86" s="99"/>
      <c r="D86" s="99"/>
      <c r="E86" s="100"/>
      <c r="F86" s="99"/>
      <c r="G86" s="99"/>
      <c r="H86" s="99"/>
      <c r="I86" s="99"/>
      <c r="J86" s="99"/>
      <c r="K86" s="99"/>
      <c r="L86" s="100"/>
      <c r="M86" s="101"/>
      <c r="N86" s="101"/>
      <c r="O86" s="101"/>
      <c r="P86" s="100"/>
      <c r="Q86" s="101"/>
      <c r="R86" s="101"/>
      <c r="S86" s="102"/>
    </row>
    <row r="87" spans="1:19" ht="20.25">
      <c r="A87" s="83" t="s">
        <v>203</v>
      </c>
      <c r="B87" s="84"/>
      <c r="C87" s="84"/>
      <c r="D87" s="84"/>
      <c r="E87" s="85"/>
      <c r="F87" s="84"/>
      <c r="G87" s="84"/>
      <c r="H87" s="84"/>
      <c r="I87" s="84"/>
      <c r="J87" s="84"/>
      <c r="K87" s="84"/>
      <c r="L87" s="85"/>
      <c r="M87" s="86"/>
      <c r="N87" s="86"/>
      <c r="O87" s="86"/>
      <c r="P87" s="85"/>
      <c r="Q87" s="86"/>
      <c r="R87" s="86"/>
      <c r="S87" s="87"/>
    </row>
    <row r="88" spans="1:19" ht="20.25">
      <c r="A88" s="206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8"/>
    </row>
    <row r="89" spans="1:19" ht="16.5" thickBot="1">
      <c r="A89" s="209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8"/>
    </row>
    <row r="90" spans="1:19" ht="21" thickBot="1">
      <c r="A90" s="93" t="s">
        <v>200</v>
      </c>
      <c r="B90" s="94"/>
      <c r="C90" s="94"/>
      <c r="D90" s="94"/>
      <c r="E90" s="126"/>
      <c r="F90" s="138"/>
      <c r="G90" s="99" t="s">
        <v>209</v>
      </c>
      <c r="H90" s="99"/>
      <c r="I90" s="138"/>
      <c r="J90" s="99"/>
      <c r="K90" s="99" t="s">
        <v>210</v>
      </c>
      <c r="L90" s="100"/>
      <c r="M90" s="155" t="s">
        <v>228</v>
      </c>
      <c r="N90" s="101"/>
      <c r="O90" s="101"/>
      <c r="P90" s="100"/>
      <c r="Q90" s="101"/>
      <c r="R90" s="101"/>
      <c r="S90" s="101"/>
    </row>
    <row r="91" spans="1:19" ht="21" thickBot="1">
      <c r="A91" s="83" t="s">
        <v>201</v>
      </c>
      <c r="B91" s="84"/>
      <c r="C91" s="84"/>
      <c r="D91" s="84"/>
      <c r="E91" s="85"/>
      <c r="F91" s="210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4"/>
    </row>
    <row r="92" spans="1:19" ht="20.25">
      <c r="A92" s="103"/>
      <c r="B92" s="104"/>
      <c r="C92" s="104"/>
      <c r="D92" s="104"/>
      <c r="E92" s="105"/>
      <c r="F92" s="104"/>
      <c r="G92" s="104"/>
      <c r="H92" s="104"/>
      <c r="I92" s="104"/>
      <c r="J92" s="104"/>
      <c r="K92" s="104"/>
      <c r="L92" s="105"/>
      <c r="M92" s="101"/>
      <c r="N92" s="101"/>
      <c r="O92" s="101"/>
      <c r="P92" s="100"/>
      <c r="Q92" s="101"/>
      <c r="R92" s="101"/>
      <c r="S92" s="102"/>
    </row>
    <row r="93" spans="1:19" ht="21" thickBot="1">
      <c r="A93" s="106"/>
      <c r="B93" s="107"/>
      <c r="C93" s="107"/>
      <c r="D93" s="107"/>
      <c r="E93" s="108"/>
      <c r="F93" s="107"/>
      <c r="G93" s="107"/>
      <c r="H93" s="107"/>
      <c r="I93" s="107"/>
      <c r="J93" s="107"/>
      <c r="K93" s="107"/>
      <c r="L93" s="108"/>
      <c r="M93" s="91"/>
      <c r="N93" s="91"/>
      <c r="O93" s="91"/>
      <c r="P93" s="90"/>
      <c r="Q93" s="91"/>
      <c r="R93" s="91"/>
      <c r="S93" s="92"/>
    </row>
    <row r="94" spans="1:19" ht="21" thickBot="1">
      <c r="A94" s="109" t="s">
        <v>211</v>
      </c>
      <c r="B94" s="84"/>
      <c r="C94" s="84"/>
      <c r="D94" s="84"/>
      <c r="E94" s="85"/>
      <c r="F94" s="84"/>
      <c r="G94" s="137"/>
      <c r="H94" s="84" t="s">
        <v>209</v>
      </c>
      <c r="I94" s="84"/>
      <c r="J94" s="84"/>
      <c r="K94" s="137"/>
      <c r="L94" s="85" t="s">
        <v>210</v>
      </c>
      <c r="M94" s="155" t="s">
        <v>228</v>
      </c>
      <c r="N94" s="86"/>
      <c r="O94" s="86"/>
      <c r="P94" s="85"/>
      <c r="Q94" s="86"/>
      <c r="R94" s="86"/>
      <c r="S94" s="87"/>
    </row>
    <row r="95" spans="1:19" ht="21" thickBot="1">
      <c r="A95" s="156" t="s">
        <v>212</v>
      </c>
      <c r="B95" s="89"/>
      <c r="C95" s="89"/>
      <c r="D95" s="89"/>
      <c r="E95" s="90"/>
      <c r="F95" s="89"/>
      <c r="G95" s="89"/>
      <c r="H95" s="89"/>
      <c r="I95" s="89"/>
      <c r="J95" s="89"/>
      <c r="K95" s="89"/>
      <c r="L95" s="90"/>
      <c r="M95" s="91"/>
      <c r="N95" s="91"/>
      <c r="O95" s="91"/>
      <c r="P95" s="90"/>
      <c r="Q95" s="91"/>
      <c r="R95" s="91"/>
      <c r="S95" s="92"/>
    </row>
    <row r="96" spans="1:20" ht="21" thickBot="1">
      <c r="A96" s="83" t="s">
        <v>202</v>
      </c>
      <c r="B96" s="84"/>
      <c r="C96" s="84"/>
      <c r="D96" s="84"/>
      <c r="E96" s="85"/>
      <c r="F96" s="84"/>
      <c r="G96" s="137"/>
      <c r="H96" s="84" t="s">
        <v>209</v>
      </c>
      <c r="I96" s="84"/>
      <c r="J96" s="84"/>
      <c r="K96" s="137"/>
      <c r="L96" s="85" t="s">
        <v>210</v>
      </c>
      <c r="M96" s="155" t="s">
        <v>228</v>
      </c>
      <c r="N96" s="86"/>
      <c r="O96" s="86"/>
      <c r="P96" s="85"/>
      <c r="Q96" s="86"/>
      <c r="R96" s="86"/>
      <c r="S96" s="87"/>
      <c r="T96" s="3"/>
    </row>
    <row r="97" spans="1:20" ht="21" thickBot="1">
      <c r="A97" s="88"/>
      <c r="B97" s="89"/>
      <c r="C97" s="89"/>
      <c r="D97" s="89"/>
      <c r="E97" s="90"/>
      <c r="F97" s="89"/>
      <c r="G97" s="110"/>
      <c r="H97" s="89"/>
      <c r="I97" s="89"/>
      <c r="J97" s="89"/>
      <c r="K97" s="89"/>
      <c r="L97" s="90"/>
      <c r="M97" s="91"/>
      <c r="N97" s="91"/>
      <c r="O97" s="91"/>
      <c r="P97" s="90"/>
      <c r="Q97" s="91"/>
      <c r="R97" s="91"/>
      <c r="S97" s="92"/>
      <c r="T97" s="3"/>
    </row>
    <row r="98" spans="1:19" ht="20.25">
      <c r="A98" s="83" t="s">
        <v>214</v>
      </c>
      <c r="B98" s="84"/>
      <c r="C98" s="84"/>
      <c r="D98" s="84"/>
      <c r="E98" s="85"/>
      <c r="F98" s="84"/>
      <c r="G98" s="84"/>
      <c r="H98" s="84"/>
      <c r="I98" s="84"/>
      <c r="J98" s="84"/>
      <c r="K98" s="84"/>
      <c r="L98" s="85"/>
      <c r="M98" s="86"/>
      <c r="N98" s="86"/>
      <c r="O98" s="86"/>
      <c r="P98" s="85"/>
      <c r="Q98" s="86"/>
      <c r="R98" s="86"/>
      <c r="S98" s="87"/>
    </row>
    <row r="99" spans="1:19" ht="12.75">
      <c r="A99" s="205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200"/>
    </row>
    <row r="100" spans="1:19" ht="12.75">
      <c r="A100" s="201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200"/>
    </row>
    <row r="101" spans="1:19" ht="13.5" thickBot="1">
      <c r="A101" s="202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4"/>
    </row>
    <row r="102" spans="1:19" ht="20.25">
      <c r="A102" s="83" t="s">
        <v>204</v>
      </c>
      <c r="B102" s="84"/>
      <c r="C102" s="84"/>
      <c r="D102" s="84"/>
      <c r="E102" s="85"/>
      <c r="F102" s="84"/>
      <c r="G102" s="84"/>
      <c r="H102" s="84"/>
      <c r="I102" s="84"/>
      <c r="J102" s="84"/>
      <c r="K102" s="84"/>
      <c r="L102" s="85"/>
      <c r="M102" s="84"/>
      <c r="N102" s="84"/>
      <c r="O102" s="84"/>
      <c r="P102" s="85"/>
      <c r="Q102" s="84"/>
      <c r="R102" s="84"/>
      <c r="S102" s="111"/>
    </row>
    <row r="103" spans="1:19" ht="12.75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200"/>
    </row>
    <row r="104" spans="1:19" ht="12.75">
      <c r="A104" s="201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200"/>
    </row>
    <row r="105" spans="1:19" ht="13.5" thickBot="1">
      <c r="A105" s="202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4"/>
    </row>
    <row r="106" spans="1:19" ht="20.25">
      <c r="A106" s="83" t="s">
        <v>205</v>
      </c>
      <c r="B106" s="86"/>
      <c r="C106" s="86"/>
      <c r="D106" s="86"/>
      <c r="E106" s="85"/>
      <c r="F106" s="112"/>
      <c r="G106" s="112"/>
      <c r="H106" s="112"/>
      <c r="I106" s="112"/>
      <c r="J106" s="112"/>
      <c r="K106" s="112"/>
      <c r="L106" s="113"/>
      <c r="M106" s="112"/>
      <c r="N106" s="112"/>
      <c r="O106" s="112"/>
      <c r="P106" s="113"/>
      <c r="Q106" s="112"/>
      <c r="R106" s="112"/>
      <c r="S106" s="114"/>
    </row>
    <row r="107" spans="1:19" ht="12.75" customHeight="1">
      <c r="A107" s="191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3"/>
    </row>
    <row r="108" spans="1:19" ht="12.75">
      <c r="A108" s="194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3"/>
    </row>
    <row r="109" spans="1:19" ht="12.75">
      <c r="A109" s="194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3"/>
    </row>
    <row r="110" spans="1:19" ht="12.75">
      <c r="A110" s="194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3"/>
    </row>
    <row r="111" spans="1:19" ht="13.5" thickBot="1">
      <c r="A111" s="195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7"/>
    </row>
    <row r="112" spans="1:19" ht="20.25">
      <c r="A112" s="98" t="s">
        <v>215</v>
      </c>
      <c r="B112" s="115"/>
      <c r="C112" s="115"/>
      <c r="D112" s="115"/>
      <c r="E112" s="105"/>
      <c r="F112" s="82"/>
      <c r="G112" s="82"/>
      <c r="H112" s="82"/>
      <c r="I112" s="82"/>
      <c r="J112" s="82"/>
      <c r="K112" s="82"/>
      <c r="L112" s="105"/>
      <c r="M112" s="82"/>
      <c r="N112" s="82"/>
      <c r="O112" s="82"/>
      <c r="P112" s="105"/>
      <c r="Q112" s="82"/>
      <c r="R112" s="82"/>
      <c r="S112" s="116"/>
    </row>
    <row r="113" spans="1:19" ht="12.75">
      <c r="A113" s="183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5"/>
    </row>
    <row r="114" spans="1:19" ht="12.75">
      <c r="A114" s="186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5"/>
    </row>
    <row r="115" spans="1:19" ht="13.5" thickBot="1">
      <c r="A115" s="187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9"/>
    </row>
    <row r="116" spans="1:19" ht="23.25" customHeight="1">
      <c r="A116" s="152" t="s">
        <v>225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4"/>
    </row>
    <row r="117" spans="1:19" ht="23.25" customHeight="1">
      <c r="A117" s="165" t="s">
        <v>226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ht="28.5" customHeight="1">
      <c r="A118" s="171" t="s">
        <v>229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</row>
    <row r="119" spans="1:19" ht="27.75" customHeight="1">
      <c r="A119" s="171" t="s">
        <v>230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1:9" ht="15">
      <c r="A120" s="53"/>
      <c r="B120" s="53"/>
      <c r="C120" s="53"/>
      <c r="D120" s="53"/>
      <c r="E120" s="22"/>
      <c r="F120" s="22"/>
      <c r="G120" s="22"/>
      <c r="H120" s="22"/>
      <c r="I120" s="22"/>
    </row>
    <row r="121" spans="1:9" ht="15">
      <c r="A121" s="53"/>
      <c r="B121" s="53"/>
      <c r="C121" s="53"/>
      <c r="D121" s="53"/>
      <c r="E121" s="22"/>
      <c r="F121" s="22"/>
      <c r="G121" s="22"/>
      <c r="H121" s="22"/>
      <c r="I121" s="22"/>
    </row>
    <row r="122" spans="1:4" ht="15">
      <c r="A122" s="52"/>
      <c r="B122" s="52"/>
      <c r="C122" s="52"/>
      <c r="D122" s="52"/>
    </row>
    <row r="123" spans="1:4" ht="15">
      <c r="A123" s="52"/>
      <c r="B123" s="52"/>
      <c r="C123" s="52"/>
      <c r="D123" s="52"/>
    </row>
    <row r="124" spans="1:4" ht="15">
      <c r="A124" s="52"/>
      <c r="B124" s="52"/>
      <c r="C124" s="52"/>
      <c r="D124" s="52"/>
    </row>
    <row r="125" spans="1:4" ht="15">
      <c r="A125" s="52"/>
      <c r="B125" s="52"/>
      <c r="C125" s="52"/>
      <c r="D125" s="52"/>
    </row>
    <row r="126" spans="1:4" ht="15">
      <c r="A126" s="52"/>
      <c r="B126" s="52"/>
      <c r="C126" s="52"/>
      <c r="D126" s="52"/>
    </row>
    <row r="127" spans="1:4" ht="15">
      <c r="A127" s="52"/>
      <c r="B127" s="52"/>
      <c r="C127" s="52"/>
      <c r="D127" s="52"/>
    </row>
    <row r="128" spans="1:4" ht="15">
      <c r="A128" s="52"/>
      <c r="B128" s="52"/>
      <c r="C128" s="52"/>
      <c r="D128" s="52"/>
    </row>
    <row r="129" spans="1:4" ht="15">
      <c r="A129" s="52"/>
      <c r="B129" s="52"/>
      <c r="C129" s="52"/>
      <c r="D129" s="52"/>
    </row>
    <row r="130" spans="1:4" ht="15">
      <c r="A130" s="52"/>
      <c r="B130" s="52"/>
      <c r="C130" s="52"/>
      <c r="D130" s="52"/>
    </row>
    <row r="131" spans="1:4" ht="15">
      <c r="A131" s="52"/>
      <c r="B131" s="52"/>
      <c r="C131" s="52"/>
      <c r="D131" s="52"/>
    </row>
    <row r="132" spans="1:4" ht="15">
      <c r="A132" s="52"/>
      <c r="B132" s="52"/>
      <c r="C132" s="52"/>
      <c r="D132" s="52"/>
    </row>
    <row r="133" spans="1:4" ht="15">
      <c r="A133" s="52"/>
      <c r="B133" s="52"/>
      <c r="C133" s="52"/>
      <c r="D133" s="52"/>
    </row>
    <row r="134" spans="1:4" ht="15">
      <c r="A134" s="52"/>
      <c r="B134" s="52"/>
      <c r="C134" s="52"/>
      <c r="D134" s="52"/>
    </row>
    <row r="135" spans="1:4" ht="15">
      <c r="A135" s="52"/>
      <c r="B135" s="52"/>
      <c r="C135" s="52"/>
      <c r="D135" s="52"/>
    </row>
  </sheetData>
  <sheetProtection/>
  <mergeCells count="18">
    <mergeCell ref="E77:I77"/>
    <mergeCell ref="M77:S77"/>
    <mergeCell ref="A107:S111"/>
    <mergeCell ref="A103:S105"/>
    <mergeCell ref="A99:S101"/>
    <mergeCell ref="A88:S88"/>
    <mergeCell ref="A89:S89"/>
    <mergeCell ref="F91:S91"/>
    <mergeCell ref="A119:S119"/>
    <mergeCell ref="M78:S78"/>
    <mergeCell ref="E78:I78"/>
    <mergeCell ref="E79:I79"/>
    <mergeCell ref="A118:S118"/>
    <mergeCell ref="E80:S80"/>
    <mergeCell ref="E81:S81"/>
    <mergeCell ref="E82:S82"/>
    <mergeCell ref="M79:S79"/>
    <mergeCell ref="A113:S115"/>
  </mergeCells>
  <printOptions/>
  <pageMargins left="0.45" right="0.2" top="0.16" bottom="0.22" header="0.11" footer="0.18"/>
  <pageSetup horizontalDpi="300" verticalDpi="300" orientation="portrait" paperSize="9" scale="83" r:id="rId1"/>
  <rowBreaks count="1" manualBreakCount="1">
    <brk id="66" max="18" man="1"/>
  </rowBreaks>
  <colBreaks count="1" manualBreakCount="1">
    <brk id="19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bigfish</dc:creator>
  <cp:keywords/>
  <dc:description/>
  <cp:lastModifiedBy>user</cp:lastModifiedBy>
  <cp:lastPrinted>2014-09-05T10:12:04Z</cp:lastPrinted>
  <dcterms:created xsi:type="dcterms:W3CDTF">1996-10-14T23:33:28Z</dcterms:created>
  <dcterms:modified xsi:type="dcterms:W3CDTF">2014-09-05T11:21:18Z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